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fileSharing readOnlyRecommended="1"/>
  <workbookPr hidePivotFieldList="1" defaultThemeVersion="166925"/>
  <mc:AlternateContent xmlns:mc="http://schemas.openxmlformats.org/markup-compatibility/2006">
    <mc:Choice Requires="x15">
      <x15ac:absPath xmlns:x15ac="http://schemas.microsoft.com/office/spreadsheetml/2010/11/ac" url="C:\Users\Mike\OneDrive\Completed Projects\Excel\"/>
    </mc:Choice>
  </mc:AlternateContent>
  <xr:revisionPtr revIDLastSave="0" documentId="8_{E600C359-1B76-4C2E-A95C-7CEDA032215B}" xr6:coauthVersionLast="47" xr6:coauthVersionMax="47" xr10:uidLastSave="{00000000-0000-0000-0000-000000000000}"/>
  <bookViews>
    <workbookView xWindow="-120" yWindow="-120" windowWidth="29040" windowHeight="15720" firstSheet="6" activeTab="6" xr2:uid="{80838D99-FCD5-469B-B245-E57E4E9BE645}"/>
  </bookViews>
  <sheets>
    <sheet name="Products" sheetId="1" state="hidden" r:id="rId1"/>
    <sheet name="Downtime factors" sheetId="2" state="hidden" r:id="rId2"/>
    <sheet name="Line productivity" sheetId="3" state="hidden" r:id="rId3"/>
    <sheet name="Line downtime merged" sheetId="4" state="hidden" r:id="rId4"/>
    <sheet name="Line downtime " sheetId="5" state="hidden" r:id="rId5"/>
    <sheet name="formulas and pivot tables" sheetId="7" state="hidden" r:id="rId6"/>
    <sheet name="Dashboard" sheetId="6" r:id="rId7"/>
  </sheets>
  <definedNames>
    <definedName name="_xlcn.WorksheetConnection_Manufacturing_Line_Productivity_Analysis.xlsxLine_downtime_merged1" hidden="1">Line_downtime_merged[]</definedName>
    <definedName name="ExternalData_1" localSheetId="0" hidden="1">Products!$A$1:$D$7</definedName>
    <definedName name="ExternalData_2" localSheetId="1" hidden="1">'Downtime factors'!$A$1:$C$13</definedName>
    <definedName name="ExternalData_3" localSheetId="2" hidden="1">'Line productivity'!$A$1:$G$39</definedName>
    <definedName name="ExternalData_4" localSheetId="3" hidden="1">'Line downtime merged'!$A$1:$N$457</definedName>
    <definedName name="ExternalData_5" localSheetId="4" hidden="1">'Line downtime '!$A$1:$M$40</definedName>
    <definedName name="_xlnm.Print_Area" localSheetId="6">Dashboard!$A$1:$BZ$70</definedName>
    <definedName name="Slicer_Downtime_factors.Description">#N/A</definedName>
    <definedName name="Slicer_Line_productivity.Operator">#N/A</definedName>
    <definedName name="Slicer_Line_productivity.Product">#N/A</definedName>
  </definedNames>
  <calcPr calcId="191029"/>
  <pivotCaches>
    <pivotCache cacheId="3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7498d334-1b26-4987-bce3-249d9d08790a" name="Products" connection="Query - Products"/>
          <x15:modelTable id="Downtime factors_7104b952-de4e-49d0-a702-6cedbde2d41c" name="Downtime factors" connection="Query - Downtime factors"/>
          <x15:modelTable id="Line productivity_11c0f774-de29-4774-a4c3-5d1284862b5f" name="Line productivity" connection="Query - Line productivity"/>
          <x15:modelTable id="Line downtime merged_07991b69-5648-497e-b8a2-d86e3289f36d" name="Line downtime merged" connection="Query - Line downtime merged"/>
          <x15:modelTable id="Pareto Table_a20bbd69-1867-4e8f-8aff-c4da21a66331" name="Pareto Table" connection="Query - Pareto Table"/>
          <x15:modelTable id="Hour of Downtime Table_3d786ff4-bf7b-4980-8d27-cfce04a82bd0" name="Hour of Downtime Table" connection="Query - Hour of Downtime Table"/>
          <x15:modelTable id="Line_downtime_merged" name="Line_downtime_merged" connection="WorksheetConnection_Manufacturing_Line_Productivity_Analysis.xlsx!Line_downtime_merge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7" l="1"/>
  <c r="O2" i="4" s="1"/>
  <c r="D30" i="6"/>
  <c r="G30" i="6"/>
  <c r="J30" i="6"/>
  <c r="M30" i="6"/>
  <c r="D32" i="6"/>
  <c r="G32" i="6"/>
  <c r="J32" i="6"/>
  <c r="M32" i="6"/>
  <c r="D34" i="6"/>
  <c r="G34" i="6"/>
  <c r="J34" i="6"/>
  <c r="M34" i="6"/>
  <c r="D36" i="6"/>
  <c r="G36" i="6"/>
  <c r="J36" i="6"/>
  <c r="M36" i="6"/>
  <c r="O401" i="4" l="1"/>
  <c r="O273" i="4"/>
  <c r="O102" i="4"/>
  <c r="O352" i="4"/>
  <c r="O256" i="4"/>
  <c r="O208" i="4"/>
  <c r="O155" i="4"/>
  <c r="O447" i="4"/>
  <c r="O430" i="4"/>
  <c r="O414" i="4"/>
  <c r="O399" i="4"/>
  <c r="O382" i="4"/>
  <c r="O366" i="4"/>
  <c r="O351" i="4"/>
  <c r="O334" i="4"/>
  <c r="O318" i="4"/>
  <c r="O303" i="4"/>
  <c r="O286" i="4"/>
  <c r="O270" i="4"/>
  <c r="O255" i="4"/>
  <c r="O238" i="4"/>
  <c r="O222" i="4"/>
  <c r="O207" i="4"/>
  <c r="O190" i="4"/>
  <c r="O172" i="4"/>
  <c r="O154" i="4"/>
  <c r="O136" i="4"/>
  <c r="O118" i="4"/>
  <c r="O100" i="4"/>
  <c r="O82" i="4"/>
  <c r="O64" i="4"/>
  <c r="O46" i="4"/>
  <c r="O28" i="4"/>
  <c r="O321" i="4"/>
  <c r="O192" i="4"/>
  <c r="O30" i="4"/>
  <c r="O400" i="4"/>
  <c r="O287" i="4"/>
  <c r="O173" i="4"/>
  <c r="O47" i="4"/>
  <c r="O444" i="4"/>
  <c r="O365" i="4"/>
  <c r="O269" i="4"/>
  <c r="O237" i="4"/>
  <c r="O153" i="4"/>
  <c r="O135" i="4"/>
  <c r="O117" i="4"/>
  <c r="O81" i="4"/>
  <c r="O63" i="4"/>
  <c r="O45" i="4"/>
  <c r="O27" i="4"/>
  <c r="O443" i="4"/>
  <c r="O428" i="4"/>
  <c r="O412" i="4"/>
  <c r="O395" i="4"/>
  <c r="O380" i="4"/>
  <c r="O364" i="4"/>
  <c r="O347" i="4"/>
  <c r="O332" i="4"/>
  <c r="O316" i="4"/>
  <c r="O299" i="4"/>
  <c r="O284" i="4"/>
  <c r="O268" i="4"/>
  <c r="O251" i="4"/>
  <c r="O236" i="4"/>
  <c r="O220" i="4"/>
  <c r="O203" i="4"/>
  <c r="O186" i="4"/>
  <c r="O168" i="4"/>
  <c r="O150" i="4"/>
  <c r="O132" i="4"/>
  <c r="O114" i="4"/>
  <c r="O96" i="4"/>
  <c r="O78" i="4"/>
  <c r="O60" i="4"/>
  <c r="O42" i="4"/>
  <c r="O24" i="4"/>
  <c r="O442" i="4"/>
  <c r="O426" i="4"/>
  <c r="O411" i="4"/>
  <c r="O394" i="4"/>
  <c r="O378" i="4"/>
  <c r="O363" i="4"/>
  <c r="O346" i="4"/>
  <c r="O330" i="4"/>
  <c r="O315" i="4"/>
  <c r="O298" i="4"/>
  <c r="O282" i="4"/>
  <c r="O267" i="4"/>
  <c r="O250" i="4"/>
  <c r="O234" i="4"/>
  <c r="O219" i="4"/>
  <c r="O202" i="4"/>
  <c r="O185" i="4"/>
  <c r="O167" i="4"/>
  <c r="O149" i="4"/>
  <c r="O131" i="4"/>
  <c r="O113" i="4"/>
  <c r="O95" i="4"/>
  <c r="O77" i="4"/>
  <c r="O59" i="4"/>
  <c r="O41" i="4"/>
  <c r="O23" i="4"/>
  <c r="O369" i="4"/>
  <c r="O225" i="4"/>
  <c r="O48" i="4"/>
  <c r="O368" i="4"/>
  <c r="O224" i="4"/>
  <c r="O137" i="4"/>
  <c r="O381" i="4"/>
  <c r="O221" i="4"/>
  <c r="O425" i="4"/>
  <c r="O329" i="4"/>
  <c r="O216" i="4"/>
  <c r="O166" i="4"/>
  <c r="O148" i="4"/>
  <c r="O130" i="4"/>
  <c r="O112" i="4"/>
  <c r="O94" i="4"/>
  <c r="O76" i="4"/>
  <c r="O58" i="4"/>
  <c r="O40" i="4"/>
  <c r="O22" i="4"/>
  <c r="O449" i="4"/>
  <c r="O417" i="4"/>
  <c r="O305" i="4"/>
  <c r="O257" i="4"/>
  <c r="O156" i="4"/>
  <c r="O383" i="4"/>
  <c r="O239" i="4"/>
  <c r="O101" i="4"/>
  <c r="O429" i="4"/>
  <c r="O333" i="4"/>
  <c r="O189" i="4"/>
  <c r="O377" i="4"/>
  <c r="O264" i="4"/>
  <c r="O440" i="4"/>
  <c r="O424" i="4"/>
  <c r="O407" i="4"/>
  <c r="O392" i="4"/>
  <c r="O376" i="4"/>
  <c r="O359" i="4"/>
  <c r="O344" i="4"/>
  <c r="O328" i="4"/>
  <c r="O311" i="4"/>
  <c r="O296" i="4"/>
  <c r="O280" i="4"/>
  <c r="O263" i="4"/>
  <c r="O248" i="4"/>
  <c r="O232" i="4"/>
  <c r="O215" i="4"/>
  <c r="O200" i="4"/>
  <c r="O183" i="4"/>
  <c r="O165" i="4"/>
  <c r="O147" i="4"/>
  <c r="O129" i="4"/>
  <c r="O111" i="4"/>
  <c r="O93" i="4"/>
  <c r="O75" i="4"/>
  <c r="O57" i="4"/>
  <c r="O39" i="4"/>
  <c r="O21" i="4"/>
  <c r="O384" i="4"/>
  <c r="O240" i="4"/>
  <c r="O120" i="4"/>
  <c r="O335" i="4"/>
  <c r="O65" i="4"/>
  <c r="O396" i="4"/>
  <c r="O300" i="4"/>
  <c r="O204" i="4"/>
  <c r="O408" i="4"/>
  <c r="O249" i="4"/>
  <c r="O454" i="4"/>
  <c r="O423" i="4"/>
  <c r="O406" i="4"/>
  <c r="O390" i="4"/>
  <c r="O375" i="4"/>
  <c r="O358" i="4"/>
  <c r="O342" i="4"/>
  <c r="O327" i="4"/>
  <c r="O310" i="4"/>
  <c r="O294" i="4"/>
  <c r="O279" i="4"/>
  <c r="O262" i="4"/>
  <c r="O246" i="4"/>
  <c r="O231" i="4"/>
  <c r="O214" i="4"/>
  <c r="O198" i="4"/>
  <c r="O180" i="4"/>
  <c r="O162" i="4"/>
  <c r="O144" i="4"/>
  <c r="O126" i="4"/>
  <c r="O108" i="4"/>
  <c r="O90" i="4"/>
  <c r="O72" i="4"/>
  <c r="O54" i="4"/>
  <c r="O36" i="4"/>
  <c r="O18" i="4"/>
  <c r="O432" i="4"/>
  <c r="O288" i="4"/>
  <c r="O138" i="4"/>
  <c r="O320" i="4"/>
  <c r="O83" i="4"/>
  <c r="O317" i="4"/>
  <c r="O171" i="4"/>
  <c r="O393" i="4"/>
  <c r="O281" i="4"/>
  <c r="O453" i="4"/>
  <c r="O405" i="4"/>
  <c r="O389" i="4"/>
  <c r="O372" i="4"/>
  <c r="O357" i="4"/>
  <c r="O341" i="4"/>
  <c r="O324" i="4"/>
  <c r="O309" i="4"/>
  <c r="O293" i="4"/>
  <c r="O276" i="4"/>
  <c r="O261" i="4"/>
  <c r="O245" i="4"/>
  <c r="O228" i="4"/>
  <c r="O213" i="4"/>
  <c r="O197" i="4"/>
  <c r="O179" i="4"/>
  <c r="O161" i="4"/>
  <c r="O143" i="4"/>
  <c r="O125" i="4"/>
  <c r="O107" i="4"/>
  <c r="O89" i="4"/>
  <c r="O71" i="4"/>
  <c r="O53" i="4"/>
  <c r="O35" i="4"/>
  <c r="O17" i="4"/>
  <c r="O336" i="4"/>
  <c r="O174" i="4"/>
  <c r="O84" i="4"/>
  <c r="O448" i="4"/>
  <c r="O416" i="4"/>
  <c r="O304" i="4"/>
  <c r="O191" i="4"/>
  <c r="O29" i="4"/>
  <c r="O285" i="4"/>
  <c r="O99" i="4"/>
  <c r="O441" i="4"/>
  <c r="O345" i="4"/>
  <c r="O297" i="4"/>
  <c r="O233" i="4"/>
  <c r="O184" i="4"/>
  <c r="O438" i="4"/>
  <c r="O437" i="4"/>
  <c r="O452" i="4"/>
  <c r="O436" i="4"/>
  <c r="O419" i="4"/>
  <c r="O404" i="4"/>
  <c r="O388" i="4"/>
  <c r="O371" i="4"/>
  <c r="O356" i="4"/>
  <c r="O340" i="4"/>
  <c r="O323" i="4"/>
  <c r="O308" i="4"/>
  <c r="O292" i="4"/>
  <c r="O275" i="4"/>
  <c r="O260" i="4"/>
  <c r="O244" i="4"/>
  <c r="O227" i="4"/>
  <c r="O212" i="4"/>
  <c r="O196" i="4"/>
  <c r="O178" i="4"/>
  <c r="O160" i="4"/>
  <c r="O142" i="4"/>
  <c r="O124" i="4"/>
  <c r="O106" i="4"/>
  <c r="O88" i="4"/>
  <c r="O70" i="4"/>
  <c r="O52" i="4"/>
  <c r="O34" i="4"/>
  <c r="O16" i="4"/>
  <c r="O353" i="4"/>
  <c r="O209" i="4"/>
  <c r="O66" i="4"/>
  <c r="O431" i="4"/>
  <c r="O272" i="4"/>
  <c r="O119" i="4"/>
  <c r="O413" i="4"/>
  <c r="O348" i="4"/>
  <c r="O252" i="4"/>
  <c r="O456" i="4"/>
  <c r="O360" i="4"/>
  <c r="O312" i="4"/>
  <c r="O201" i="4"/>
  <c r="O455" i="4"/>
  <c r="O420" i="4"/>
  <c r="O450" i="4"/>
  <c r="O435" i="4"/>
  <c r="O418" i="4"/>
  <c r="O402" i="4"/>
  <c r="O387" i="4"/>
  <c r="O370" i="4"/>
  <c r="O354" i="4"/>
  <c r="O339" i="4"/>
  <c r="O322" i="4"/>
  <c r="O306" i="4"/>
  <c r="O291" i="4"/>
  <c r="O274" i="4"/>
  <c r="O258" i="4"/>
  <c r="O243" i="4"/>
  <c r="O226" i="4"/>
  <c r="O210" i="4"/>
  <c r="O195" i="4"/>
  <c r="O177" i="4"/>
  <c r="O159" i="4"/>
  <c r="O141" i="4"/>
  <c r="O123" i="4"/>
  <c r="O105" i="4"/>
  <c r="O87" i="4"/>
  <c r="O69" i="4"/>
  <c r="O51" i="4"/>
  <c r="O33" i="4"/>
  <c r="O15" i="4"/>
  <c r="O446" i="4"/>
  <c r="O434" i="4"/>
  <c r="O422" i="4"/>
  <c r="O410" i="4"/>
  <c r="O398" i="4"/>
  <c r="O386" i="4"/>
  <c r="O374" i="4"/>
  <c r="O362" i="4"/>
  <c r="O350" i="4"/>
  <c r="O338" i="4"/>
  <c r="O326" i="4"/>
  <c r="O314" i="4"/>
  <c r="O302" i="4"/>
  <c r="O290" i="4"/>
  <c r="O278" i="4"/>
  <c r="O266" i="4"/>
  <c r="O254" i="4"/>
  <c r="O242" i="4"/>
  <c r="O230" i="4"/>
  <c r="O218" i="4"/>
  <c r="O206" i="4"/>
  <c r="O194" i="4"/>
  <c r="O182" i="4"/>
  <c r="O170" i="4"/>
  <c r="O158" i="4"/>
  <c r="O146" i="4"/>
  <c r="O134" i="4"/>
  <c r="O122" i="4"/>
  <c r="O110" i="4"/>
  <c r="O98" i="4"/>
  <c r="O86" i="4"/>
  <c r="O74" i="4"/>
  <c r="O62" i="4"/>
  <c r="O50" i="4"/>
  <c r="O38" i="4"/>
  <c r="O26" i="4"/>
  <c r="O14" i="4"/>
  <c r="O457" i="4"/>
  <c r="O445" i="4"/>
  <c r="O433" i="4"/>
  <c r="O421" i="4"/>
  <c r="O409" i="4"/>
  <c r="O397" i="4"/>
  <c r="O385" i="4"/>
  <c r="O373" i="4"/>
  <c r="O361" i="4"/>
  <c r="O349" i="4"/>
  <c r="O337" i="4"/>
  <c r="O325" i="4"/>
  <c r="O313" i="4"/>
  <c r="O301" i="4"/>
  <c r="O289" i="4"/>
  <c r="O277" i="4"/>
  <c r="O265" i="4"/>
  <c r="O253" i="4"/>
  <c r="O241" i="4"/>
  <c r="O229" i="4"/>
  <c r="O217" i="4"/>
  <c r="O205" i="4"/>
  <c r="O193" i="4"/>
  <c r="O181" i="4"/>
  <c r="O169" i="4"/>
  <c r="O157" i="4"/>
  <c r="O145" i="4"/>
  <c r="O133" i="4"/>
  <c r="O121" i="4"/>
  <c r="O109" i="4"/>
  <c r="O97" i="4"/>
  <c r="O85" i="4"/>
  <c r="O73" i="4"/>
  <c r="O61" i="4"/>
  <c r="O49" i="4"/>
  <c r="O37" i="4"/>
  <c r="O25" i="4"/>
  <c r="O13" i="4"/>
  <c r="O12" i="4"/>
  <c r="O11" i="4"/>
  <c r="O10" i="4"/>
  <c r="O9" i="4"/>
  <c r="O164" i="4"/>
  <c r="O140" i="4"/>
  <c r="O128" i="4"/>
  <c r="O104" i="4"/>
  <c r="O92" i="4"/>
  <c r="O68" i="4"/>
  <c r="O56" i="4"/>
  <c r="O44" i="4"/>
  <c r="O32" i="4"/>
  <c r="O20" i="4"/>
  <c r="O8" i="4"/>
  <c r="O188" i="4"/>
  <c r="O176" i="4"/>
  <c r="O152" i="4"/>
  <c r="O116" i="4"/>
  <c r="O80" i="4"/>
  <c r="O451" i="4"/>
  <c r="O439" i="4"/>
  <c r="O427" i="4"/>
  <c r="O415" i="4"/>
  <c r="O403" i="4"/>
  <c r="O391" i="4"/>
  <c r="O379" i="4"/>
  <c r="O367" i="4"/>
  <c r="O355" i="4"/>
  <c r="O343" i="4"/>
  <c r="O331" i="4"/>
  <c r="O319" i="4"/>
  <c r="O307" i="4"/>
  <c r="O295" i="4"/>
  <c r="O283" i="4"/>
  <c r="O271" i="4"/>
  <c r="O259" i="4"/>
  <c r="O247" i="4"/>
  <c r="O235" i="4"/>
  <c r="O223" i="4"/>
  <c r="O211" i="4"/>
  <c r="O199" i="4"/>
  <c r="O187" i="4"/>
  <c r="O175" i="4"/>
  <c r="O163" i="4"/>
  <c r="O151" i="4"/>
  <c r="O139" i="4"/>
  <c r="O127" i="4"/>
  <c r="O115" i="4"/>
  <c r="O103" i="4"/>
  <c r="O91" i="4"/>
  <c r="O79" i="4"/>
  <c r="O67" i="4"/>
  <c r="O55" i="4"/>
  <c r="O43" i="4"/>
  <c r="O31" i="4"/>
  <c r="O19" i="4"/>
  <c r="O7" i="4"/>
  <c r="O6" i="4"/>
  <c r="O5" i="4"/>
  <c r="O4" i="4"/>
  <c r="O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1DE274-CF6C-45F3-B232-AAA8D1C35823}" keepAlive="1" name="ModelConnection_ExternalData_1"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2" xr16:uid="{B6D048CC-094D-4D23-8320-2ECEC255FF85}" keepAlive="1" name="ModelConnection_ExternalData_2" description="Data Model" type="5" refreshedVersion="8" minRefreshableVersion="5" saveData="1">
    <dbPr connection="Data Model Connection" command="Downtime factors" commandType="3"/>
    <extLst>
      <ext xmlns:x15="http://schemas.microsoft.com/office/spreadsheetml/2010/11/main" uri="{DE250136-89BD-433C-8126-D09CA5730AF9}">
        <x15:connection id="" model="1"/>
      </ext>
    </extLst>
  </connection>
  <connection id="3" xr16:uid="{CB40BAC2-569C-4CE8-B437-BC96B212D88A}" keepAlive="1" name="ModelConnection_ExternalData_3" description="Data Model" type="5" refreshedVersion="8" minRefreshableVersion="5" saveData="1">
    <dbPr connection="Data Model Connection" command="Line productivity" commandType="3"/>
    <extLst>
      <ext xmlns:x15="http://schemas.microsoft.com/office/spreadsheetml/2010/11/main" uri="{DE250136-89BD-433C-8126-D09CA5730AF9}">
        <x15:connection id="" model="1"/>
      </ext>
    </extLst>
  </connection>
  <connection id="4" xr16:uid="{2285F674-B44A-4A38-B023-9367BE8D88BC}" keepAlive="1" name="ModelConnection_ExternalData_4" description="Data Model" type="5" refreshedVersion="8" minRefreshableVersion="5" saveData="1">
    <dbPr connection="Data Model Connection" command="Line downtime merged" commandType="3"/>
    <extLst>
      <ext xmlns:x15="http://schemas.microsoft.com/office/spreadsheetml/2010/11/main" uri="{DE250136-89BD-433C-8126-D09CA5730AF9}">
        <x15:connection id="" model="1"/>
      </ext>
    </extLst>
  </connection>
  <connection id="5" xr16:uid="{AA001CD3-EE78-4D87-AF68-E35CA94EECB8}" name="Query - Downtime factors" description="Connection to the 'Downtime factors' query in the workbook." type="100" refreshedVersion="8" minRefreshableVersion="5">
    <extLst>
      <ext xmlns:x15="http://schemas.microsoft.com/office/spreadsheetml/2010/11/main" uri="{DE250136-89BD-433C-8126-D09CA5730AF9}">
        <x15:connection id="677efc4f-21fe-4999-ac6a-647aa9cb8ad6">
          <x15:oledbPr connection="Provider=Microsoft.Mashup.OleDb.1;Data Source=$Workbook$;Location=&quot;Downtime factors&quot;;Extended Properties=&quot;&quot;">
            <x15:dbTables>
              <x15:dbTable name="Downtime factors"/>
            </x15:dbTables>
          </x15:oledbPr>
        </x15:connection>
      </ext>
    </extLst>
  </connection>
  <connection id="6" xr16:uid="{4236A931-EC1A-4F1B-B69D-7D3EDE2C2B4A}" name="Query - Hour of Downtime Table" description="Connection to the 'Hour of Downtime Table' query in the workbook." type="100" refreshedVersion="8" minRefreshableVersion="5">
    <extLst>
      <ext xmlns:x15="http://schemas.microsoft.com/office/spreadsheetml/2010/11/main" uri="{DE250136-89BD-433C-8126-D09CA5730AF9}">
        <x15:connection id="574bb2cf-d162-4943-bf26-c97255627ecb"/>
      </ext>
    </extLst>
  </connection>
  <connection id="7" xr16:uid="{A747BDC5-ED04-4C8F-BF82-B132ED7D7CD0}" keepAlive="1" name="Query - Line downtime" description="Connection to the 'Line downtime' query in the workbook." type="5" refreshedVersion="8" background="1" saveData="1">
    <dbPr connection="Provider=Microsoft.Mashup.OleDb.1;Data Source=$Workbook$;Location=&quot;Line downtime&quot;;Extended Properties=&quot;&quot;" command="SELECT * FROM [Line downtime]"/>
  </connection>
  <connection id="8" xr16:uid="{C8433282-037D-4CB5-8AEE-5EED63A41274}" name="Query - Line downtime merged" description="Connection to the 'Line downtime merged' query in the workbook." type="100" refreshedVersion="8" minRefreshableVersion="5">
    <extLst>
      <ext xmlns:x15="http://schemas.microsoft.com/office/spreadsheetml/2010/11/main" uri="{DE250136-89BD-433C-8126-D09CA5730AF9}">
        <x15:connection id="efd8afdb-0810-442a-b56e-6e2c86a86f3c"/>
      </ext>
    </extLst>
  </connection>
  <connection id="9" xr16:uid="{244AFE2B-A163-4466-A88B-D4E8DF6B2B7C}" name="Query - Line productivity" description="Connection to the 'Line productivity' query in the workbook." type="100" refreshedVersion="8" minRefreshableVersion="5">
    <extLst>
      <ext xmlns:x15="http://schemas.microsoft.com/office/spreadsheetml/2010/11/main" uri="{DE250136-89BD-433C-8126-D09CA5730AF9}">
        <x15:connection id="efe24bb5-163f-418a-ab22-632f04ed31cd">
          <x15:oledbPr connection="Provider=Microsoft.Mashup.OleDb.1;Data Source=$Workbook$;Location=&quot;Line productivity&quot;;Extended Properties=&quot;&quot;">
            <x15:dbTables>
              <x15:dbTable name="Line productivity"/>
            </x15:dbTables>
          </x15:oledbPr>
        </x15:connection>
      </ext>
    </extLst>
  </connection>
  <connection id="10" xr16:uid="{35578009-E752-4996-948F-9F5C0935F487}" name="Query - Pareto Table" description="Connection to the 'Pareto Table' query in the workbook." type="100" refreshedVersion="8" minRefreshableVersion="5">
    <extLst>
      <ext xmlns:x15="http://schemas.microsoft.com/office/spreadsheetml/2010/11/main" uri="{DE250136-89BD-433C-8126-D09CA5730AF9}">
        <x15:connection id="c615cc5d-4c04-41a7-bd50-1b6344c94e6e"/>
      </ext>
    </extLst>
  </connection>
  <connection id="11" xr16:uid="{50FE25D5-F248-4432-B159-D0EB57D21EFC}" name="Query - Products" description="Connection to the 'Products' query in the workbook." type="100" refreshedVersion="8" minRefreshableVersion="5">
    <extLst>
      <ext xmlns:x15="http://schemas.microsoft.com/office/spreadsheetml/2010/11/main" uri="{DE250136-89BD-433C-8126-D09CA5730AF9}">
        <x15:connection id="f98a74cb-62f4-48f6-aaae-c98b57415049">
          <x15:oledbPr connection="Provider=Microsoft.Mashup.OleDb.1;Data Source=$Workbook$;Location=Products;Extended Properties=&quot;&quot;">
            <x15:dbTables>
              <x15:dbTable name="Products"/>
            </x15:dbTables>
          </x15:oledbPr>
        </x15:connection>
      </ext>
    </extLst>
  </connection>
  <connection id="12" xr16:uid="{78227EFA-CB4B-425F-A151-B34AB2F349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7F3DBEC5-9F3A-4282-864F-B3F55D018EFF}" name="WorksheetConnection_Manufacturing_Line_Productivity_Analysis.xlsx!Line_downtime_merged" type="102" refreshedVersion="8" minRefreshableVersion="5">
    <extLst>
      <ext xmlns:x15="http://schemas.microsoft.com/office/spreadsheetml/2010/11/main" uri="{DE250136-89BD-433C-8126-D09CA5730AF9}">
        <x15:connection id="Line_downtime_merged">
          <x15:rangePr sourceName="_xlcn.WorksheetConnection_Manufacturing_Line_Productivity_Analysis.xlsxLine_downtime_merged1"/>
        </x15:connection>
      </ext>
    </extLst>
  </connection>
</connections>
</file>

<file path=xl/sharedStrings.xml><?xml version="1.0" encoding="utf-8"?>
<sst xmlns="http://schemas.openxmlformats.org/spreadsheetml/2006/main" count="3866" uniqueCount="137">
  <si>
    <t>Product</t>
  </si>
  <si>
    <t>Flavor</t>
  </si>
  <si>
    <t>Size</t>
  </si>
  <si>
    <t>Min batch time</t>
  </si>
  <si>
    <t>OR-600</t>
  </si>
  <si>
    <t>Orange</t>
  </si>
  <si>
    <t>600 ml</t>
  </si>
  <si>
    <t>LE-600</t>
  </si>
  <si>
    <t>Lemon lime</t>
  </si>
  <si>
    <t>CO-600</t>
  </si>
  <si>
    <t>Cola</t>
  </si>
  <si>
    <t>DC-600</t>
  </si>
  <si>
    <t>Diet Cola</t>
  </si>
  <si>
    <t>RB-600</t>
  </si>
  <si>
    <t>Root Beer</t>
  </si>
  <si>
    <t>CO-2L</t>
  </si>
  <si>
    <t>2 L</t>
  </si>
  <si>
    <t>Factor</t>
  </si>
  <si>
    <t>Description</t>
  </si>
  <si>
    <t>Operator Error</t>
  </si>
  <si>
    <t>Emergency stop</t>
  </si>
  <si>
    <t>No</t>
  </si>
  <si>
    <t>Batch change</t>
  </si>
  <si>
    <t>Yes</t>
  </si>
  <si>
    <t>Labeling error</t>
  </si>
  <si>
    <t>Inventory shortage</t>
  </si>
  <si>
    <t>Product spill</t>
  </si>
  <si>
    <t>Machine adjustment</t>
  </si>
  <si>
    <t>Machine failure</t>
  </si>
  <si>
    <t>Batch coding error</t>
  </si>
  <si>
    <t>Conveyor belt jam</t>
  </si>
  <si>
    <t>Calibration error</t>
  </si>
  <si>
    <t>Label switch</t>
  </si>
  <si>
    <t>Other</t>
  </si>
  <si>
    <t>Date</t>
  </si>
  <si>
    <t>Batch</t>
  </si>
  <si>
    <t>Operator</t>
  </si>
  <si>
    <t>Start Time</t>
  </si>
  <si>
    <t>End Time</t>
  </si>
  <si>
    <t>Hour</t>
  </si>
  <si>
    <t>Mac</t>
  </si>
  <si>
    <t>Charlie</t>
  </si>
  <si>
    <t>Dee</t>
  </si>
  <si>
    <t>Dennis</t>
  </si>
  <si>
    <t>Downtime Factor</t>
  </si>
  <si>
    <t>Downtime (Minutes)</t>
  </si>
  <si>
    <t>Column1</t>
  </si>
  <si>
    <t>Downtime factor</t>
  </si>
  <si>
    <t>Column3</t>
  </si>
  <si>
    <t>Column4</t>
  </si>
  <si>
    <t>Column5</t>
  </si>
  <si>
    <t>Column6</t>
  </si>
  <si>
    <t>Column7</t>
  </si>
  <si>
    <t>Column8</t>
  </si>
  <si>
    <t>Column9</t>
  </si>
  <si>
    <t>Column10</t>
  </si>
  <si>
    <t>Column11</t>
  </si>
  <si>
    <t>Column12</t>
  </si>
  <si>
    <t>Column13</t>
  </si>
  <si>
    <t>Downtime factors.Description</t>
  </si>
  <si>
    <t>Downtime factors.Operator Error</t>
  </si>
  <si>
    <t>Line productivity.Date</t>
  </si>
  <si>
    <t>Line productivity.Product</t>
  </si>
  <si>
    <t>Line productivity.Operator</t>
  </si>
  <si>
    <t>Line productivity.Start Time</t>
  </si>
  <si>
    <t>Line productivity.End Time</t>
  </si>
  <si>
    <t>Products.Flavor</t>
  </si>
  <si>
    <t>Products.Size</t>
  </si>
  <si>
    <t>Products.Min batch time</t>
  </si>
  <si>
    <t>422118</t>
  </si>
  <si>
    <t>422119</t>
  </si>
  <si>
    <t>422120</t>
  </si>
  <si>
    <t>422121</t>
  </si>
  <si>
    <t>422122</t>
  </si>
  <si>
    <t>422123</t>
  </si>
  <si>
    <t>422124</t>
  </si>
  <si>
    <t>422125</t>
  </si>
  <si>
    <t>422126</t>
  </si>
  <si>
    <t>422127</t>
  </si>
  <si>
    <t>422128</t>
  </si>
  <si>
    <t>422129</t>
  </si>
  <si>
    <t>422130</t>
  </si>
  <si>
    <t>422131</t>
  </si>
  <si>
    <t>422132</t>
  </si>
  <si>
    <t>422144</t>
  </si>
  <si>
    <t>422145</t>
  </si>
  <si>
    <t>422146</t>
  </si>
  <si>
    <t>422147</t>
  </si>
  <si>
    <t>422148</t>
  </si>
  <si>
    <t>422133</t>
  </si>
  <si>
    <t>422134</t>
  </si>
  <si>
    <t>422135</t>
  </si>
  <si>
    <t>422136</t>
  </si>
  <si>
    <t>422137</t>
  </si>
  <si>
    <t>422138</t>
  </si>
  <si>
    <t>422139</t>
  </si>
  <si>
    <t>422140</t>
  </si>
  <si>
    <t>422141</t>
  </si>
  <si>
    <t>422142</t>
  </si>
  <si>
    <t>422143</t>
  </si>
  <si>
    <t>422111</t>
  </si>
  <si>
    <t>422112</t>
  </si>
  <si>
    <t>422113</t>
  </si>
  <si>
    <t>422114</t>
  </si>
  <si>
    <t>422115</t>
  </si>
  <si>
    <t>422116</t>
  </si>
  <si>
    <t>422117</t>
  </si>
  <si>
    <t>Grand Total</t>
  </si>
  <si>
    <t>Sum of Downtime (Minutes)</t>
  </si>
  <si>
    <t>Cumulative %</t>
  </si>
  <si>
    <t>Hour of Day</t>
  </si>
  <si>
    <t>4 AM</t>
  </si>
  <si>
    <t>6 AM</t>
  </si>
  <si>
    <t>7 AM</t>
  </si>
  <si>
    <t>9 AM</t>
  </si>
  <si>
    <t>10 AM</t>
  </si>
  <si>
    <t>12 PM</t>
  </si>
  <si>
    <t>2 PM</t>
  </si>
  <si>
    <t>3 PM</t>
  </si>
  <si>
    <t>5 PM</t>
  </si>
  <si>
    <t>6 PM</t>
  </si>
  <si>
    <t>8 PM</t>
  </si>
  <si>
    <t>10 PM</t>
  </si>
  <si>
    <t>4 PM</t>
  </si>
  <si>
    <t>7 PM</t>
  </si>
  <si>
    <t>11 AM</t>
  </si>
  <si>
    <t>1 AM</t>
  </si>
  <si>
    <t>2 AM</t>
  </si>
  <si>
    <t>5 AM</t>
  </si>
  <si>
    <t>8 AM</t>
  </si>
  <si>
    <t>9 PM</t>
  </si>
  <si>
    <t>Products</t>
  </si>
  <si>
    <r>
      <rPr>
        <b/>
        <sz val="14"/>
        <color theme="1"/>
        <rFont val="Calibri"/>
        <family val="2"/>
        <scheme val="minor"/>
      </rPr>
      <t xml:space="preserve">Identifying </t>
    </r>
    <r>
      <rPr>
        <b/>
        <sz val="14"/>
        <color rgb="FFFF4081"/>
        <rFont val="Calibri"/>
        <family val="2"/>
        <scheme val="minor"/>
      </rPr>
      <t>Operators</t>
    </r>
    <r>
      <rPr>
        <b/>
        <sz val="14"/>
        <color theme="1"/>
        <rFont val="Calibri"/>
        <family val="2"/>
        <scheme val="minor"/>
      </rPr>
      <t xml:space="preserve"> with the Highest Downtime</t>
    </r>
  </si>
  <si>
    <t>Downtime Description</t>
  </si>
  <si>
    <t>Average of Hourly Sums</t>
  </si>
  <si>
    <t xml:space="preserve">Average </t>
  </si>
  <si>
    <t>Sum of Downtime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</si>
</sst>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6" x14ac:knownFonts="1">
    <font>
      <sz val="11"/>
      <color theme="1"/>
      <name val="Calibri"/>
      <family val="2"/>
      <scheme val="minor"/>
    </font>
    <font>
      <sz val="11"/>
      <color theme="1"/>
      <name val="Calibri"/>
      <family val="2"/>
      <scheme val="minor"/>
    </font>
    <font>
      <sz val="8"/>
      <name val="Calibri"/>
      <family val="2"/>
      <scheme val="minor"/>
    </font>
    <font>
      <sz val="20"/>
      <color theme="1"/>
      <name val="Calibri"/>
      <family val="2"/>
      <scheme val="minor"/>
    </font>
    <font>
      <b/>
      <sz val="36"/>
      <color theme="1"/>
      <name val="Calibri"/>
      <family val="2"/>
      <scheme val="minor"/>
    </font>
    <font>
      <sz val="14"/>
      <color theme="1"/>
      <name val="Calibri"/>
      <family val="2"/>
      <scheme val="minor"/>
    </font>
    <font>
      <sz val="11"/>
      <color theme="0"/>
      <name val="Calibri"/>
      <family val="2"/>
      <scheme val="minor"/>
    </font>
    <font>
      <sz val="14"/>
      <color rgb="FFFF4081"/>
      <name val="Calibri"/>
      <family val="2"/>
      <scheme val="minor"/>
    </font>
    <font>
      <sz val="14"/>
      <color theme="0"/>
      <name val="Calibri"/>
      <family val="2"/>
      <scheme val="minor"/>
    </font>
    <font>
      <sz val="18"/>
      <color theme="0"/>
      <name val="Calibri"/>
      <family val="2"/>
      <scheme val="minor"/>
    </font>
    <font>
      <sz val="18"/>
      <color theme="1"/>
      <name val="Calibri"/>
      <family val="2"/>
      <scheme val="minor"/>
    </font>
    <font>
      <sz val="18"/>
      <color theme="0" tint="-0.249977111117893"/>
      <name val="Calibri"/>
      <family val="2"/>
      <scheme val="minor"/>
    </font>
    <font>
      <sz val="18"/>
      <color rgb="FFFF4081"/>
      <name val="Calibri"/>
      <family val="2"/>
      <scheme val="minor"/>
    </font>
    <font>
      <b/>
      <sz val="12"/>
      <color theme="1"/>
      <name val="Calibri"/>
      <family val="2"/>
      <scheme val="minor"/>
    </font>
    <font>
      <b/>
      <sz val="14"/>
      <color theme="1"/>
      <name val="Calibri"/>
      <family val="2"/>
      <scheme val="minor"/>
    </font>
    <font>
      <b/>
      <sz val="14"/>
      <color rgb="FFFF408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9" fontId="0" fillId="0" borderId="0" xfId="1" applyFont="1"/>
    <xf numFmtId="0" fontId="4" fillId="0" borderId="0" xfId="0" applyFont="1" applyAlignment="1">
      <alignment vertical="center"/>
    </xf>
    <xf numFmtId="0" fontId="3" fillId="0" borderId="0" xfId="0" applyFont="1" applyAlignment="1">
      <alignment vertical="center"/>
    </xf>
    <xf numFmtId="18" fontId="0" fillId="0" borderId="0" xfId="0" applyNumberFormat="1" applyAlignment="1">
      <alignment horizontal="left"/>
    </xf>
    <xf numFmtId="0" fontId="0" fillId="0" borderId="0" xfId="0" applyNumberFormat="1"/>
    <xf numFmtId="0" fontId="0" fillId="0" borderId="0" xfId="0" applyAlignment="1">
      <alignment horizontal="center" vertical="center"/>
    </xf>
    <xf numFmtId="0" fontId="0" fillId="0" borderId="0" xfId="0" applyBorder="1" applyAlignment="1">
      <alignment horizontal="center"/>
    </xf>
    <xf numFmtId="0" fontId="0" fillId="0" borderId="0" xfId="0" applyBorder="1" applyAlignment="1"/>
    <xf numFmtId="0" fontId="0" fillId="0" borderId="0" xfId="0" applyBorder="1"/>
    <xf numFmtId="0" fontId="6" fillId="0" borderId="0" xfId="0" applyFont="1" applyBorder="1" applyAlignment="1">
      <alignment vertical="center"/>
    </xf>
    <xf numFmtId="0" fontId="11" fillId="0" borderId="0" xfId="0" applyFont="1" applyBorder="1" applyAlignment="1">
      <alignment vertical="center"/>
    </xf>
    <xf numFmtId="0" fontId="10" fillId="0" borderId="0" xfId="0" applyFont="1" applyBorder="1" applyAlignment="1">
      <alignment vertical="center"/>
    </xf>
    <xf numFmtId="0" fontId="12" fillId="0" borderId="0" xfId="0" applyFont="1" applyBorder="1" applyAlignment="1">
      <alignment vertical="center"/>
    </xf>
    <xf numFmtId="0" fontId="9" fillId="0" borderId="0" xfId="0" applyFont="1" applyBorder="1" applyAlignment="1">
      <alignment vertical="center"/>
    </xf>
    <xf numFmtId="0" fontId="0" fillId="0" borderId="0" xfId="0" applyBorder="1" applyAlignment="1">
      <alignment vertical="center" wrapText="1"/>
    </xf>
    <xf numFmtId="0" fontId="8" fillId="0" borderId="0" xfId="0" applyFont="1" applyBorder="1" applyAlignment="1">
      <alignment horizontal="center" vertical="center"/>
    </xf>
    <xf numFmtId="0" fontId="5" fillId="0" borderId="0" xfId="0" applyFont="1" applyBorder="1" applyAlignment="1">
      <alignment horizontal="center" vertical="center"/>
    </xf>
    <xf numFmtId="0" fontId="7" fillId="0" borderId="0" xfId="0" applyFont="1" applyBorder="1" applyAlignment="1">
      <alignment horizontal="center" vertical="center"/>
    </xf>
    <xf numFmtId="0" fontId="13" fillId="0" borderId="0" xfId="0" applyFont="1" applyBorder="1" applyAlignment="1">
      <alignment horizontal="center" wrapText="1"/>
    </xf>
    <xf numFmtId="0" fontId="13" fillId="0" borderId="0" xfId="0" applyFont="1" applyBorder="1" applyAlignment="1">
      <alignment horizontal="center" vertical="center"/>
    </xf>
    <xf numFmtId="0" fontId="13" fillId="0" borderId="0" xfId="0" applyFont="1" applyBorder="1" applyAlignment="1"/>
    <xf numFmtId="0" fontId="14" fillId="0" borderId="0" xfId="0" applyFont="1" applyAlignment="1">
      <alignment horizontal="center" vertical="center"/>
    </xf>
    <xf numFmtId="10" fontId="0" fillId="0" borderId="0" xfId="0" applyNumberFormat="1"/>
  </cellXfs>
  <cellStyles count="2">
    <cellStyle name="Normal" xfId="0" builtinId="0"/>
    <cellStyle name="Percent" xfId="1" builtinId="5"/>
  </cellStyles>
  <dxfs count="22">
    <dxf>
      <numFmt numFmtId="0" formatCode="General"/>
    </dxf>
    <dxf>
      <numFmt numFmtId="0" formatCode="General"/>
    </dxf>
    <dxf>
      <numFmt numFmtId="0" formatCode="General"/>
    </dxf>
    <dxf>
      <numFmt numFmtId="164" formatCode="[$-F400]h:mm:ss\ AM/PM"/>
    </dxf>
    <dxf>
      <numFmt numFmtId="164" formatCode="[$-F400]h:mm:ss\ AM/PM"/>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64" formatCode="[$-F400]h:mm:ss\ AM/PM"/>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93241"/>
      <color rgb="FFB4C7DD"/>
      <color rgb="FFFF4081"/>
      <color rgb="FF004079"/>
      <color rgb="FF57687C"/>
      <color rgb="FF90A4AE"/>
      <color rgb="FF374A52"/>
      <color rgb="FF0F1A2A"/>
      <color rgb="FF3498DB"/>
      <color rgb="FF2C3E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[Manufacturing_Line_Productivity_Analysis.xlsx]formulas and pivot tables!Downtime Product</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400" b="1" i="0" baseline="0">
                <a:solidFill>
                  <a:srgbClr val="FF4081"/>
                </a:solidFill>
                <a:effectLst/>
              </a:rPr>
              <a:t>CO-600</a:t>
            </a:r>
            <a:r>
              <a:rPr lang="en-US" sz="1400" b="1" i="0" baseline="0">
                <a:solidFill>
                  <a:schemeClr val="dk1"/>
                </a:solidFill>
                <a:effectLst/>
              </a:rPr>
              <a:t> Leads as Primary Driver of Downtime (Minutes)</a:t>
            </a:r>
            <a:endParaRPr lang="en-US" sz="1400" b="1">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0040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407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4081"/>
                  </a:solidFill>
                  <a:latin typeface="+mn-lt"/>
                  <a:ea typeface="+mn-ea"/>
                  <a:cs typeface="+mn-cs"/>
                </a:defRPr>
              </a:pPr>
              <a:endParaRPr lang="en-US"/>
            </a:p>
          </c:txPr>
        </c:dLbl>
      </c:pivotFmt>
      <c:pivotFmt>
        <c:idx val="4"/>
        <c:spPr>
          <a:solidFill>
            <a:srgbClr val="004079"/>
          </a:solidFill>
          <a:ln>
            <a:noFill/>
          </a:ln>
          <a:effectLst/>
        </c:spPr>
      </c:pivotFmt>
      <c:pivotFmt>
        <c:idx val="5"/>
        <c:spPr>
          <a:solidFill>
            <a:srgbClr val="004079"/>
          </a:solidFill>
          <a:ln>
            <a:noFill/>
          </a:ln>
          <a:effectLst/>
        </c:spPr>
      </c:pivotFmt>
      <c:pivotFmt>
        <c:idx val="6"/>
        <c:spPr>
          <a:solidFill>
            <a:srgbClr val="004079"/>
          </a:solidFill>
          <a:ln>
            <a:noFill/>
          </a:ln>
          <a:effectLst/>
        </c:spPr>
      </c:pivotFmt>
      <c:pivotFmt>
        <c:idx val="7"/>
        <c:spPr>
          <a:solidFill>
            <a:srgbClr val="004079"/>
          </a:solidFill>
          <a:ln>
            <a:noFill/>
          </a:ln>
          <a:effectLst/>
        </c:spPr>
      </c:pivotFmt>
      <c:pivotFmt>
        <c:idx val="8"/>
        <c:spPr>
          <a:solidFill>
            <a:srgbClr val="004079"/>
          </a:solidFill>
          <a:ln>
            <a:noFill/>
          </a:ln>
          <a:effectLst/>
        </c:spPr>
      </c:pivotFmt>
    </c:pivotFmts>
    <c:plotArea>
      <c:layout/>
      <c:barChart>
        <c:barDir val="bar"/>
        <c:grouping val="clustered"/>
        <c:varyColors val="0"/>
        <c:ser>
          <c:idx val="0"/>
          <c:order val="0"/>
          <c:tx>
            <c:strRef>
              <c:f>'formulas and pivot tables'!$F$1</c:f>
              <c:strCache>
                <c:ptCount val="1"/>
                <c:pt idx="0">
                  <c:v>Total</c:v>
                </c:pt>
              </c:strCache>
            </c:strRef>
          </c:tx>
          <c:spPr>
            <a:solidFill>
              <a:srgbClr val="0040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 and pivot tables'!$E$2:$E$7</c:f>
              <c:strCache>
                <c:ptCount val="6"/>
                <c:pt idx="0">
                  <c:v>OR-600</c:v>
                </c:pt>
                <c:pt idx="1">
                  <c:v>DC-600</c:v>
                </c:pt>
                <c:pt idx="2">
                  <c:v>LE-600</c:v>
                </c:pt>
                <c:pt idx="3">
                  <c:v>RB-600</c:v>
                </c:pt>
                <c:pt idx="4">
                  <c:v>CO-2L</c:v>
                </c:pt>
                <c:pt idx="5">
                  <c:v>CO-600</c:v>
                </c:pt>
              </c:strCache>
            </c:strRef>
          </c:cat>
          <c:val>
            <c:numRef>
              <c:f>'formulas and pivot tables'!$F$2:$F$7</c:f>
              <c:numCache>
                <c:formatCode>General</c:formatCode>
                <c:ptCount val="6"/>
                <c:pt idx="0">
                  <c:v>75</c:v>
                </c:pt>
                <c:pt idx="1">
                  <c:v>115</c:v>
                </c:pt>
                <c:pt idx="2">
                  <c:v>169</c:v>
                </c:pt>
                <c:pt idx="3">
                  <c:v>258</c:v>
                </c:pt>
                <c:pt idx="4">
                  <c:v>277</c:v>
                </c:pt>
                <c:pt idx="5">
                  <c:v>494</c:v>
                </c:pt>
              </c:numCache>
            </c:numRef>
          </c:val>
          <c:extLst>
            <c:ext xmlns:c16="http://schemas.microsoft.com/office/drawing/2014/chart" uri="{C3380CC4-5D6E-409C-BE32-E72D297353CC}">
              <c16:uniqueId val="{00000000-1408-4E49-9D49-F9967421E40C}"/>
            </c:ext>
          </c:extLst>
        </c:ser>
        <c:dLbls>
          <c:dLblPos val="inEnd"/>
          <c:showLegendKey val="0"/>
          <c:showVal val="1"/>
          <c:showCatName val="0"/>
          <c:showSerName val="0"/>
          <c:showPercent val="0"/>
          <c:showBubbleSize val="0"/>
        </c:dLbls>
        <c:gapWidth val="45"/>
        <c:axId val="1228578160"/>
        <c:axId val="1228576720"/>
      </c:barChart>
      <c:catAx>
        <c:axId val="122857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crossAx val="1228576720"/>
        <c:crosses val="autoZero"/>
        <c:auto val="1"/>
        <c:lblAlgn val="ctr"/>
        <c:lblOffset val="100"/>
        <c:noMultiLvlLbl val="0"/>
      </c:catAx>
      <c:valAx>
        <c:axId val="1228576720"/>
        <c:scaling>
          <c:orientation val="minMax"/>
        </c:scaling>
        <c:delete val="1"/>
        <c:axPos val="b"/>
        <c:numFmt formatCode="General" sourceLinked="1"/>
        <c:majorTickMark val="none"/>
        <c:minorTickMark val="none"/>
        <c:tickLblPos val="nextTo"/>
        <c:crossAx val="1228578160"/>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63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[Manufacturing_Line_Productivity_Analysis.xlsx]formulas and pivot 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ysClr val="windowText" lastClr="000000"/>
                </a:solidFill>
                <a:effectLst/>
              </a:rPr>
              <a:t>Downtime Spikes During PeakProduction </a:t>
            </a:r>
            <a:r>
              <a:rPr lang="en-US" sz="1400" b="1" i="0" u="none" strike="noStrike" kern="1200" baseline="0">
                <a:solidFill>
                  <a:srgbClr val="FF4081"/>
                </a:solidFill>
                <a:effectLst/>
              </a:rPr>
              <a:t>Hours</a:t>
            </a:r>
            <a:endParaRPr lang="en-US" sz="1400" b="1" i="0" u="none" strike="noStrike" kern="1200"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40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40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40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407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408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407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408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407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408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'formulas and pivot tables'!$B$17</c:f>
              <c:strCache>
                <c:ptCount val="1"/>
                <c:pt idx="0">
                  <c:v>Sum of Downtime (Minutes)</c:v>
                </c:pt>
              </c:strCache>
            </c:strRef>
          </c:tx>
          <c:spPr>
            <a:solidFill>
              <a:srgbClr val="004079"/>
            </a:solidFill>
            <a:ln>
              <a:noFill/>
            </a:ln>
            <a:effectLst/>
          </c:spPr>
          <c:invertIfNegative val="0"/>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32-4F9F-8B6B-892D4513FF92}"/>
                </c:ext>
              </c:extLst>
            </c:dLbl>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32-4F9F-8B6B-892D4513FF92}"/>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32-4F9F-8B6B-892D4513FF92}"/>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40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 and pivot tables'!$A$18:$A$37</c:f>
              <c:strCache>
                <c:ptCount val="20"/>
                <c:pt idx="0">
                  <c:v>1 AM</c:v>
                </c:pt>
                <c:pt idx="1">
                  <c:v>2 AM</c:v>
                </c:pt>
                <c:pt idx="2">
                  <c:v>4 AM</c:v>
                </c:pt>
                <c:pt idx="3">
                  <c:v>5 AM</c:v>
                </c:pt>
                <c:pt idx="4">
                  <c:v>6 AM</c:v>
                </c:pt>
                <c:pt idx="5">
                  <c:v>7 AM</c:v>
                </c:pt>
                <c:pt idx="6">
                  <c:v>8 AM</c:v>
                </c:pt>
                <c:pt idx="7">
                  <c:v>9 AM</c:v>
                </c:pt>
                <c:pt idx="8">
                  <c:v>10 AM</c:v>
                </c:pt>
                <c:pt idx="9">
                  <c:v>11 AM</c:v>
                </c:pt>
                <c:pt idx="10">
                  <c:v>12 PM</c:v>
                </c:pt>
                <c:pt idx="11">
                  <c:v>2 PM</c:v>
                </c:pt>
                <c:pt idx="12">
                  <c:v>3 PM</c:v>
                </c:pt>
                <c:pt idx="13">
                  <c:v>4 PM</c:v>
                </c:pt>
                <c:pt idx="14">
                  <c:v>5 PM</c:v>
                </c:pt>
                <c:pt idx="15">
                  <c:v>6 PM</c:v>
                </c:pt>
                <c:pt idx="16">
                  <c:v>7 PM</c:v>
                </c:pt>
                <c:pt idx="17">
                  <c:v>8 PM</c:v>
                </c:pt>
                <c:pt idx="18">
                  <c:v>9 PM</c:v>
                </c:pt>
                <c:pt idx="19">
                  <c:v>10 PM</c:v>
                </c:pt>
              </c:strCache>
            </c:strRef>
          </c:cat>
          <c:val>
            <c:numRef>
              <c:f>'formulas and pivot tables'!$B$18:$B$37</c:f>
              <c:numCache>
                <c:formatCode>General</c:formatCode>
                <c:ptCount val="20"/>
                <c:pt idx="0">
                  <c:v>45</c:v>
                </c:pt>
                <c:pt idx="1">
                  <c:v>20</c:v>
                </c:pt>
                <c:pt idx="2">
                  <c:v>95</c:v>
                </c:pt>
                <c:pt idx="3">
                  <c:v>63</c:v>
                </c:pt>
                <c:pt idx="4">
                  <c:v>25</c:v>
                </c:pt>
                <c:pt idx="5">
                  <c:v>79</c:v>
                </c:pt>
                <c:pt idx="6">
                  <c:v>30</c:v>
                </c:pt>
                <c:pt idx="7">
                  <c:v>45</c:v>
                </c:pt>
                <c:pt idx="8">
                  <c:v>83</c:v>
                </c:pt>
                <c:pt idx="9">
                  <c:v>95</c:v>
                </c:pt>
                <c:pt idx="10">
                  <c:v>177</c:v>
                </c:pt>
                <c:pt idx="11">
                  <c:v>147</c:v>
                </c:pt>
                <c:pt idx="12">
                  <c:v>70</c:v>
                </c:pt>
                <c:pt idx="13">
                  <c:v>62</c:v>
                </c:pt>
                <c:pt idx="14">
                  <c:v>84</c:v>
                </c:pt>
                <c:pt idx="15">
                  <c:v>23</c:v>
                </c:pt>
                <c:pt idx="16">
                  <c:v>131</c:v>
                </c:pt>
                <c:pt idx="17">
                  <c:v>52</c:v>
                </c:pt>
                <c:pt idx="18">
                  <c:v>15</c:v>
                </c:pt>
                <c:pt idx="19">
                  <c:v>47</c:v>
                </c:pt>
              </c:numCache>
            </c:numRef>
          </c:val>
          <c:extLst>
            <c:ext xmlns:c16="http://schemas.microsoft.com/office/drawing/2014/chart" uri="{C3380CC4-5D6E-409C-BE32-E72D297353CC}">
              <c16:uniqueId val="{00000000-4B32-4F9F-8B6B-892D4513FF92}"/>
            </c:ext>
          </c:extLst>
        </c:ser>
        <c:dLbls>
          <c:showLegendKey val="0"/>
          <c:showVal val="0"/>
          <c:showCatName val="0"/>
          <c:showSerName val="0"/>
          <c:showPercent val="0"/>
          <c:showBubbleSize val="0"/>
        </c:dLbls>
        <c:gapWidth val="75"/>
        <c:axId val="870599840"/>
        <c:axId val="870620000"/>
      </c:barChart>
      <c:lineChart>
        <c:grouping val="standard"/>
        <c:varyColors val="0"/>
        <c:ser>
          <c:idx val="1"/>
          <c:order val="1"/>
          <c:tx>
            <c:strRef>
              <c:f>'formulas and pivot tables'!$C$17</c:f>
              <c:strCache>
                <c:ptCount val="1"/>
                <c:pt idx="0">
                  <c:v>Average </c:v>
                </c:pt>
              </c:strCache>
            </c:strRef>
          </c:tx>
          <c:spPr>
            <a:ln w="28575" cap="rnd">
              <a:solidFill>
                <a:srgbClr val="FF4081"/>
              </a:solidFill>
              <a:round/>
            </a:ln>
            <a:effectLst/>
          </c:spPr>
          <c:marker>
            <c:symbol val="none"/>
          </c:marker>
          <c:cat>
            <c:strRef>
              <c:f>'formulas and pivot tables'!$A$18:$A$37</c:f>
              <c:strCache>
                <c:ptCount val="20"/>
                <c:pt idx="0">
                  <c:v>1 AM</c:v>
                </c:pt>
                <c:pt idx="1">
                  <c:v>2 AM</c:v>
                </c:pt>
                <c:pt idx="2">
                  <c:v>4 AM</c:v>
                </c:pt>
                <c:pt idx="3">
                  <c:v>5 AM</c:v>
                </c:pt>
                <c:pt idx="4">
                  <c:v>6 AM</c:v>
                </c:pt>
                <c:pt idx="5">
                  <c:v>7 AM</c:v>
                </c:pt>
                <c:pt idx="6">
                  <c:v>8 AM</c:v>
                </c:pt>
                <c:pt idx="7">
                  <c:v>9 AM</c:v>
                </c:pt>
                <c:pt idx="8">
                  <c:v>10 AM</c:v>
                </c:pt>
                <c:pt idx="9">
                  <c:v>11 AM</c:v>
                </c:pt>
                <c:pt idx="10">
                  <c:v>12 PM</c:v>
                </c:pt>
                <c:pt idx="11">
                  <c:v>2 PM</c:v>
                </c:pt>
                <c:pt idx="12">
                  <c:v>3 PM</c:v>
                </c:pt>
                <c:pt idx="13">
                  <c:v>4 PM</c:v>
                </c:pt>
                <c:pt idx="14">
                  <c:v>5 PM</c:v>
                </c:pt>
                <c:pt idx="15">
                  <c:v>6 PM</c:v>
                </c:pt>
                <c:pt idx="16">
                  <c:v>7 PM</c:v>
                </c:pt>
                <c:pt idx="17">
                  <c:v>8 PM</c:v>
                </c:pt>
                <c:pt idx="18">
                  <c:v>9 PM</c:v>
                </c:pt>
                <c:pt idx="19">
                  <c:v>10 PM</c:v>
                </c:pt>
              </c:strCache>
            </c:strRef>
          </c:cat>
          <c:val>
            <c:numRef>
              <c:f>'formulas and pivot tables'!$C$18:$C$37</c:f>
              <c:numCache>
                <c:formatCode>General</c:formatCode>
                <c:ptCount val="20"/>
                <c:pt idx="0">
                  <c:v>69.399999999999991</c:v>
                </c:pt>
                <c:pt idx="1">
                  <c:v>69.399999999999991</c:v>
                </c:pt>
                <c:pt idx="2">
                  <c:v>69.40000000000002</c:v>
                </c:pt>
                <c:pt idx="3">
                  <c:v>69.399999999999991</c:v>
                </c:pt>
                <c:pt idx="4">
                  <c:v>69.399999999999991</c:v>
                </c:pt>
                <c:pt idx="5">
                  <c:v>69.400000000000034</c:v>
                </c:pt>
                <c:pt idx="6">
                  <c:v>69.399999999999991</c:v>
                </c:pt>
                <c:pt idx="7">
                  <c:v>69.40000000000002</c:v>
                </c:pt>
                <c:pt idx="8">
                  <c:v>69.400000000000034</c:v>
                </c:pt>
                <c:pt idx="9">
                  <c:v>69.40000000000002</c:v>
                </c:pt>
                <c:pt idx="10">
                  <c:v>69.400000000000034</c:v>
                </c:pt>
                <c:pt idx="11">
                  <c:v>69.400000000000048</c:v>
                </c:pt>
                <c:pt idx="12">
                  <c:v>69.40000000000002</c:v>
                </c:pt>
                <c:pt idx="13">
                  <c:v>69.40000000000002</c:v>
                </c:pt>
                <c:pt idx="14">
                  <c:v>69.40000000000002</c:v>
                </c:pt>
                <c:pt idx="15">
                  <c:v>69.399999999999991</c:v>
                </c:pt>
                <c:pt idx="16">
                  <c:v>69.40000000000002</c:v>
                </c:pt>
                <c:pt idx="17">
                  <c:v>69.40000000000002</c:v>
                </c:pt>
                <c:pt idx="18">
                  <c:v>69.399999999999991</c:v>
                </c:pt>
                <c:pt idx="19">
                  <c:v>69.40000000000002</c:v>
                </c:pt>
              </c:numCache>
            </c:numRef>
          </c:val>
          <c:smooth val="0"/>
          <c:extLst>
            <c:ext xmlns:c16="http://schemas.microsoft.com/office/drawing/2014/chart" uri="{C3380CC4-5D6E-409C-BE32-E72D297353CC}">
              <c16:uniqueId val="{00000001-4B32-4F9F-8B6B-892D4513FF92}"/>
            </c:ext>
          </c:extLst>
        </c:ser>
        <c:dLbls>
          <c:showLegendKey val="0"/>
          <c:showVal val="0"/>
          <c:showCatName val="0"/>
          <c:showSerName val="0"/>
          <c:showPercent val="0"/>
          <c:showBubbleSize val="0"/>
        </c:dLbls>
        <c:marker val="1"/>
        <c:smooth val="0"/>
        <c:axId val="870599840"/>
        <c:axId val="870620000"/>
      </c:lineChart>
      <c:catAx>
        <c:axId val="87059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70620000"/>
        <c:crosses val="autoZero"/>
        <c:auto val="1"/>
        <c:lblAlgn val="ctr"/>
        <c:lblOffset val="100"/>
        <c:noMultiLvlLbl val="0"/>
      </c:catAx>
      <c:valAx>
        <c:axId val="870620000"/>
        <c:scaling>
          <c:orientation val="minMax"/>
        </c:scaling>
        <c:delete val="1"/>
        <c:axPos val="l"/>
        <c:numFmt formatCode="General" sourceLinked="1"/>
        <c:majorTickMark val="none"/>
        <c:minorTickMark val="none"/>
        <c:tickLblPos val="nextTo"/>
        <c:crossAx val="870599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[Manufacturing_Line_Productivity_Analysis.xlsx]formulas and pivot tables!Downtime Description</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213555"/>
                </a:solidFill>
              </a:rPr>
              <a:t>The top 5 factors account for </a:t>
            </a:r>
            <a:r>
              <a:rPr lang="en-US" sz="1400" b="1" i="0" u="none" strike="noStrike" kern="1200" spc="0" baseline="0">
                <a:solidFill>
                  <a:srgbClr val="FF4081"/>
                </a:solidFill>
              </a:rPr>
              <a:t>80%</a:t>
            </a:r>
            <a:r>
              <a:rPr lang="en-US" sz="1400" b="1" i="0" u="none" strike="noStrike" kern="1200" spc="0" baseline="0">
                <a:solidFill>
                  <a:srgbClr val="213555"/>
                </a:solidFill>
              </a:rPr>
              <a:t> of the downtime</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40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40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4081"/>
            </a:solidFill>
            <a:round/>
          </a:ln>
          <a:effectLst/>
        </c:spPr>
        <c:marker>
          <c:symbol val="diamond"/>
          <c:size val="8"/>
          <c:spPr>
            <a:solidFill>
              <a:srgbClr val="004079"/>
            </a:solidFill>
            <a:ln w="9525">
              <a:solidFill>
                <a:srgbClr val="00407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408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407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407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407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407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407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'formulas and pivot tables'!$B$1</c:f>
              <c:strCache>
                <c:ptCount val="1"/>
                <c:pt idx="0">
                  <c:v>Sum of Downtime (Minutes)</c:v>
                </c:pt>
              </c:strCache>
            </c:strRef>
          </c:tx>
          <c:spPr>
            <a:solidFill>
              <a:schemeClr val="accent2">
                <a:lumMod val="20000"/>
                <a:lumOff val="80000"/>
              </a:schemeClr>
            </a:solidFill>
            <a:ln>
              <a:noFill/>
            </a:ln>
            <a:effectLst/>
          </c:spPr>
          <c:invertIfNegative val="0"/>
          <c:dPt>
            <c:idx val="0"/>
            <c:invertIfNegative val="0"/>
            <c:bubble3D val="0"/>
            <c:spPr>
              <a:solidFill>
                <a:srgbClr val="004079"/>
              </a:solidFill>
              <a:ln>
                <a:noFill/>
              </a:ln>
              <a:effectLst/>
            </c:spPr>
            <c:extLst>
              <c:ext xmlns:c16="http://schemas.microsoft.com/office/drawing/2014/chart" uri="{C3380CC4-5D6E-409C-BE32-E72D297353CC}">
                <c16:uniqueId val="{00000007-BA76-46B4-954D-FCBF69D87028}"/>
              </c:ext>
            </c:extLst>
          </c:dPt>
          <c:dPt>
            <c:idx val="1"/>
            <c:invertIfNegative val="0"/>
            <c:bubble3D val="0"/>
            <c:spPr>
              <a:solidFill>
                <a:srgbClr val="004079"/>
              </a:solidFill>
              <a:ln>
                <a:noFill/>
              </a:ln>
              <a:effectLst/>
            </c:spPr>
            <c:extLst>
              <c:ext xmlns:c16="http://schemas.microsoft.com/office/drawing/2014/chart" uri="{C3380CC4-5D6E-409C-BE32-E72D297353CC}">
                <c16:uniqueId val="{00000006-BA76-46B4-954D-FCBF69D87028}"/>
              </c:ext>
            </c:extLst>
          </c:dPt>
          <c:dPt>
            <c:idx val="2"/>
            <c:invertIfNegative val="0"/>
            <c:bubble3D val="0"/>
            <c:spPr>
              <a:solidFill>
                <a:srgbClr val="004079"/>
              </a:solidFill>
              <a:ln>
                <a:noFill/>
              </a:ln>
              <a:effectLst/>
            </c:spPr>
            <c:extLst>
              <c:ext xmlns:c16="http://schemas.microsoft.com/office/drawing/2014/chart" uri="{C3380CC4-5D6E-409C-BE32-E72D297353CC}">
                <c16:uniqueId val="{00000005-BA76-46B4-954D-FCBF69D87028}"/>
              </c:ext>
            </c:extLst>
          </c:dPt>
          <c:dPt>
            <c:idx val="3"/>
            <c:invertIfNegative val="0"/>
            <c:bubble3D val="0"/>
            <c:spPr>
              <a:solidFill>
                <a:srgbClr val="004079"/>
              </a:solidFill>
              <a:ln>
                <a:noFill/>
              </a:ln>
              <a:effectLst/>
            </c:spPr>
            <c:extLst>
              <c:ext xmlns:c16="http://schemas.microsoft.com/office/drawing/2014/chart" uri="{C3380CC4-5D6E-409C-BE32-E72D297353CC}">
                <c16:uniqueId val="{00000004-BA76-46B4-954D-FCBF69D87028}"/>
              </c:ext>
            </c:extLst>
          </c:dPt>
          <c:dPt>
            <c:idx val="4"/>
            <c:invertIfNegative val="0"/>
            <c:bubble3D val="0"/>
            <c:spPr>
              <a:solidFill>
                <a:srgbClr val="004079"/>
              </a:solidFill>
              <a:ln>
                <a:noFill/>
              </a:ln>
              <a:effectLst/>
            </c:spPr>
            <c:extLst>
              <c:ext xmlns:c16="http://schemas.microsoft.com/office/drawing/2014/chart" uri="{C3380CC4-5D6E-409C-BE32-E72D297353CC}">
                <c16:uniqueId val="{00000003-BA76-46B4-954D-FCBF69D87028}"/>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76-46B4-954D-FCBF69D87028}"/>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A76-46B4-954D-FCBF69D87028}"/>
                </c:ext>
              </c:extLst>
            </c:dLbl>
            <c:dLbl>
              <c:idx val="2"/>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76-46B4-954D-FCBF69D87028}"/>
                </c:ext>
              </c:extLst>
            </c:dLbl>
            <c:dLbl>
              <c:idx val="3"/>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A76-46B4-954D-FCBF69D87028}"/>
                </c:ext>
              </c:extLst>
            </c:dLbl>
            <c:dLbl>
              <c:idx val="4"/>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76-46B4-954D-FCBF69D8702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 and pivot tables'!$A$2:$A$14</c:f>
              <c:strCache>
                <c:ptCount val="12"/>
                <c:pt idx="0">
                  <c:v>Machine adjustment</c:v>
                </c:pt>
                <c:pt idx="1">
                  <c:v>Machine failure</c:v>
                </c:pt>
                <c:pt idx="2">
                  <c:v>Inventory shortage</c:v>
                </c:pt>
                <c:pt idx="3">
                  <c:v>Batch change</c:v>
                </c:pt>
                <c:pt idx="4">
                  <c:v>Batch coding error</c:v>
                </c:pt>
                <c:pt idx="5">
                  <c:v>Other</c:v>
                </c:pt>
                <c:pt idx="6">
                  <c:v>Product spill</c:v>
                </c:pt>
                <c:pt idx="7">
                  <c:v>Calibration error</c:v>
                </c:pt>
                <c:pt idx="8">
                  <c:v>Labeling error</c:v>
                </c:pt>
                <c:pt idx="9">
                  <c:v>Label switch</c:v>
                </c:pt>
                <c:pt idx="10">
                  <c:v>Conveyor belt jam</c:v>
                </c:pt>
                <c:pt idx="11">
                  <c:v>Emergency stop</c:v>
                </c:pt>
              </c:strCache>
            </c:strRef>
          </c:cat>
          <c:val>
            <c:numRef>
              <c:f>'formulas and pivot tables'!$B$2:$B$14</c:f>
              <c:numCache>
                <c:formatCode>General</c:formatCode>
                <c:ptCount val="12"/>
                <c:pt idx="0">
                  <c:v>332</c:v>
                </c:pt>
                <c:pt idx="1">
                  <c:v>254</c:v>
                </c:pt>
                <c:pt idx="2">
                  <c:v>225</c:v>
                </c:pt>
                <c:pt idx="3">
                  <c:v>160</c:v>
                </c:pt>
                <c:pt idx="4">
                  <c:v>145</c:v>
                </c:pt>
                <c:pt idx="5">
                  <c:v>74</c:v>
                </c:pt>
                <c:pt idx="6">
                  <c:v>57</c:v>
                </c:pt>
                <c:pt idx="7">
                  <c:v>49</c:v>
                </c:pt>
                <c:pt idx="8">
                  <c:v>42</c:v>
                </c:pt>
                <c:pt idx="9">
                  <c:v>33</c:v>
                </c:pt>
                <c:pt idx="10">
                  <c:v>17</c:v>
                </c:pt>
                <c:pt idx="11">
                  <c:v>0</c:v>
                </c:pt>
              </c:numCache>
            </c:numRef>
          </c:val>
          <c:extLst>
            <c:ext xmlns:c16="http://schemas.microsoft.com/office/drawing/2014/chart" uri="{C3380CC4-5D6E-409C-BE32-E72D297353CC}">
              <c16:uniqueId val="{00000000-BA76-46B4-954D-FCBF69D87028}"/>
            </c:ext>
          </c:extLst>
        </c:ser>
        <c:dLbls>
          <c:showLegendKey val="0"/>
          <c:showVal val="0"/>
          <c:showCatName val="0"/>
          <c:showSerName val="0"/>
          <c:showPercent val="0"/>
          <c:showBubbleSize val="0"/>
        </c:dLbls>
        <c:gapWidth val="65"/>
        <c:overlap val="-27"/>
        <c:axId val="870611840"/>
        <c:axId val="870609440"/>
      </c:barChart>
      <c:lineChart>
        <c:grouping val="standard"/>
        <c:varyColors val="0"/>
        <c:ser>
          <c:idx val="1"/>
          <c:order val="1"/>
          <c:tx>
            <c:strRef>
              <c:f>'formulas and pivot tables'!$C$1</c:f>
              <c:strCache>
                <c:ptCount val="1"/>
                <c:pt idx="0">
                  <c:v>Cumulative %</c:v>
                </c:pt>
              </c:strCache>
            </c:strRef>
          </c:tx>
          <c:spPr>
            <a:ln w="28575" cap="rnd">
              <a:solidFill>
                <a:srgbClr val="FF4081"/>
              </a:solidFill>
              <a:round/>
            </a:ln>
            <a:effectLst/>
          </c:spPr>
          <c:marker>
            <c:symbol val="none"/>
          </c:marker>
          <c:dPt>
            <c:idx val="4"/>
            <c:marker>
              <c:symbol val="diamond"/>
              <c:size val="8"/>
              <c:spPr>
                <a:solidFill>
                  <a:srgbClr val="004079"/>
                </a:solidFill>
                <a:ln w="9525">
                  <a:solidFill>
                    <a:srgbClr val="004079"/>
                  </a:solidFill>
                </a:ln>
                <a:effectLst/>
              </c:spPr>
            </c:marker>
            <c:bubble3D val="0"/>
            <c:extLst>
              <c:ext xmlns:c16="http://schemas.microsoft.com/office/drawing/2014/chart" uri="{C3380CC4-5D6E-409C-BE32-E72D297353CC}">
                <c16:uniqueId val="{00000002-BA76-46B4-954D-FCBF69D87028}"/>
              </c:ext>
            </c:extLst>
          </c:dPt>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76-46B4-954D-FCBF69D8702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408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 and pivot tables'!$A$2:$A$14</c:f>
              <c:strCache>
                <c:ptCount val="12"/>
                <c:pt idx="0">
                  <c:v>Machine adjustment</c:v>
                </c:pt>
                <c:pt idx="1">
                  <c:v>Machine failure</c:v>
                </c:pt>
                <c:pt idx="2">
                  <c:v>Inventory shortage</c:v>
                </c:pt>
                <c:pt idx="3">
                  <c:v>Batch change</c:v>
                </c:pt>
                <c:pt idx="4">
                  <c:v>Batch coding error</c:v>
                </c:pt>
                <c:pt idx="5">
                  <c:v>Other</c:v>
                </c:pt>
                <c:pt idx="6">
                  <c:v>Product spill</c:v>
                </c:pt>
                <c:pt idx="7">
                  <c:v>Calibration error</c:v>
                </c:pt>
                <c:pt idx="8">
                  <c:v>Labeling error</c:v>
                </c:pt>
                <c:pt idx="9">
                  <c:v>Label switch</c:v>
                </c:pt>
                <c:pt idx="10">
                  <c:v>Conveyor belt jam</c:v>
                </c:pt>
                <c:pt idx="11">
                  <c:v>Emergency stop</c:v>
                </c:pt>
              </c:strCache>
            </c:strRef>
          </c:cat>
          <c:val>
            <c:numRef>
              <c:f>'formulas and pivot tables'!$C$2:$C$14</c:f>
              <c:numCache>
                <c:formatCode>0.00%</c:formatCode>
                <c:ptCount val="12"/>
                <c:pt idx="0">
                  <c:v>0.23919308357348704</c:v>
                </c:pt>
                <c:pt idx="1">
                  <c:v>0.42219020172910665</c:v>
                </c:pt>
                <c:pt idx="2">
                  <c:v>0.58429394812680113</c:v>
                </c:pt>
                <c:pt idx="3">
                  <c:v>0.69956772334293948</c:v>
                </c:pt>
                <c:pt idx="4">
                  <c:v>0.80403458213256485</c:v>
                </c:pt>
                <c:pt idx="5">
                  <c:v>0.85734870317002887</c:v>
                </c:pt>
                <c:pt idx="6">
                  <c:v>0.89841498559077815</c:v>
                </c:pt>
                <c:pt idx="7">
                  <c:v>0.93371757925072041</c:v>
                </c:pt>
                <c:pt idx="8">
                  <c:v>0.96397694524495681</c:v>
                </c:pt>
                <c:pt idx="9">
                  <c:v>0.98775216138328525</c:v>
                </c:pt>
                <c:pt idx="10">
                  <c:v>1</c:v>
                </c:pt>
                <c:pt idx="11">
                  <c:v>1</c:v>
                </c:pt>
              </c:numCache>
            </c:numRef>
          </c:val>
          <c:smooth val="0"/>
          <c:extLst>
            <c:ext xmlns:c16="http://schemas.microsoft.com/office/drawing/2014/chart" uri="{C3380CC4-5D6E-409C-BE32-E72D297353CC}">
              <c16:uniqueId val="{00000001-BA76-46B4-954D-FCBF69D87028}"/>
            </c:ext>
          </c:extLst>
        </c:ser>
        <c:dLbls>
          <c:showLegendKey val="0"/>
          <c:showVal val="0"/>
          <c:showCatName val="0"/>
          <c:showSerName val="0"/>
          <c:showPercent val="0"/>
          <c:showBubbleSize val="0"/>
        </c:dLbls>
        <c:marker val="1"/>
        <c:smooth val="0"/>
        <c:axId val="870610400"/>
        <c:axId val="870615680"/>
      </c:lineChart>
      <c:catAx>
        <c:axId val="87061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609440"/>
        <c:crosses val="autoZero"/>
        <c:auto val="1"/>
        <c:lblAlgn val="ctr"/>
        <c:lblOffset val="100"/>
        <c:noMultiLvlLbl val="0"/>
      </c:catAx>
      <c:valAx>
        <c:axId val="870609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870611840"/>
        <c:crosses val="autoZero"/>
        <c:crossBetween val="between"/>
      </c:valAx>
      <c:valAx>
        <c:axId val="87061568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870610400"/>
        <c:crosses val="max"/>
        <c:crossBetween val="between"/>
      </c:valAx>
      <c:catAx>
        <c:axId val="870610400"/>
        <c:scaling>
          <c:orientation val="minMax"/>
        </c:scaling>
        <c:delete val="1"/>
        <c:axPos val="b"/>
        <c:numFmt formatCode="General" sourceLinked="1"/>
        <c:majorTickMark val="out"/>
        <c:minorTickMark val="none"/>
        <c:tickLblPos val="nextTo"/>
        <c:crossAx val="870615680"/>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0</xdr:colOff>
      <xdr:row>0</xdr:row>
      <xdr:rowOff>0</xdr:rowOff>
    </xdr:from>
    <xdr:to>
      <xdr:col>39</xdr:col>
      <xdr:colOff>0</xdr:colOff>
      <xdr:row>37</xdr:row>
      <xdr:rowOff>0</xdr:rowOff>
    </xdr:to>
    <xdr:sp macro="" textlink="">
      <xdr:nvSpPr>
        <xdr:cNvPr id="35" name="Rectangle: Rounded Corners 34">
          <a:extLst>
            <a:ext uri="{FF2B5EF4-FFF2-40B4-BE49-F238E27FC236}">
              <a16:creationId xmlns:a16="http://schemas.microsoft.com/office/drawing/2014/main" id="{1DF97D35-F3D0-E87D-188C-E66EFFB9BFA0}"/>
            </a:ext>
          </a:extLst>
        </xdr:cNvPr>
        <xdr:cNvSpPr/>
      </xdr:nvSpPr>
      <xdr:spPr>
        <a:xfrm>
          <a:off x="12125325" y="0"/>
          <a:ext cx="2667000" cy="7048500"/>
        </a:xfrm>
        <a:prstGeom prst="roundRect">
          <a:avLst>
            <a:gd name="adj" fmla="val 6667"/>
          </a:avLst>
        </a:prstGeom>
        <a:gradFill flip="none" rotWithShape="1">
          <a:gsLst>
            <a:gs pos="0">
              <a:srgbClr val="B4C7DD">
                <a:tint val="66000"/>
                <a:satMod val="160000"/>
              </a:srgbClr>
            </a:gs>
            <a:gs pos="50000">
              <a:srgbClr val="B4C7DD">
                <a:tint val="44500"/>
                <a:satMod val="160000"/>
              </a:srgbClr>
            </a:gs>
            <a:gs pos="100000">
              <a:srgbClr val="B4C7DD">
                <a:tint val="23500"/>
                <a:satMod val="160000"/>
              </a:srgb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24</xdr:row>
      <xdr:rowOff>0</xdr:rowOff>
    </xdr:from>
    <xdr:to>
      <xdr:col>15</xdr:col>
      <xdr:colOff>0</xdr:colOff>
      <xdr:row>37</xdr:row>
      <xdr:rowOff>0</xdr:rowOff>
    </xdr:to>
    <xdr:sp macro="" textlink="">
      <xdr:nvSpPr>
        <xdr:cNvPr id="25" name="Rectangle: Rounded Corners 24">
          <a:extLst>
            <a:ext uri="{FF2B5EF4-FFF2-40B4-BE49-F238E27FC236}">
              <a16:creationId xmlns:a16="http://schemas.microsoft.com/office/drawing/2014/main" id="{430865C1-CE3B-2137-64CF-9115D74C45EC}"/>
            </a:ext>
          </a:extLst>
        </xdr:cNvPr>
        <xdr:cNvSpPr/>
      </xdr:nvSpPr>
      <xdr:spPr>
        <a:xfrm>
          <a:off x="114300" y="4572000"/>
          <a:ext cx="5534025" cy="2476500"/>
        </a:xfrm>
        <a:prstGeom prst="roundRect">
          <a:avLst>
            <a:gd name="adj" fmla="val 631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0</xdr:row>
      <xdr:rowOff>0</xdr:rowOff>
    </xdr:from>
    <xdr:to>
      <xdr:col>18</xdr:col>
      <xdr:colOff>0</xdr:colOff>
      <xdr:row>6</xdr:row>
      <xdr:rowOff>0</xdr:rowOff>
    </xdr:to>
    <xdr:sp macro="" textlink="">
      <xdr:nvSpPr>
        <xdr:cNvPr id="24" name="Rectangle: Rounded Corners 23">
          <a:extLst>
            <a:ext uri="{FF2B5EF4-FFF2-40B4-BE49-F238E27FC236}">
              <a16:creationId xmlns:a16="http://schemas.microsoft.com/office/drawing/2014/main" id="{6C542F99-B5D6-D1C1-42CB-E12B6341AFEE}"/>
            </a:ext>
          </a:extLst>
        </xdr:cNvPr>
        <xdr:cNvSpPr/>
      </xdr:nvSpPr>
      <xdr:spPr>
        <a:xfrm>
          <a:off x="114300" y="0"/>
          <a:ext cx="6677025" cy="1143000"/>
        </a:xfrm>
        <a:prstGeom prst="roundRect">
          <a:avLst/>
        </a:prstGeom>
        <a:gradFill flip="none" rotWithShape="1">
          <a:gsLst>
            <a:gs pos="0">
              <a:srgbClr val="B4C7DD">
                <a:tint val="66000"/>
                <a:satMod val="160000"/>
              </a:srgbClr>
            </a:gs>
            <a:gs pos="50000">
              <a:srgbClr val="B4C7DD">
                <a:tint val="44500"/>
                <a:satMod val="160000"/>
              </a:srgbClr>
            </a:gs>
            <a:gs pos="100000">
              <a:srgbClr val="B4C7DD">
                <a:tint val="23500"/>
                <a:satMod val="160000"/>
              </a:srgb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0</xdr:colOff>
      <xdr:row>0</xdr:row>
      <xdr:rowOff>0</xdr:rowOff>
    </xdr:from>
    <xdr:to>
      <xdr:col>31</xdr:col>
      <xdr:colOff>0</xdr:colOff>
      <xdr:row>6</xdr:row>
      <xdr:rowOff>0</xdr:rowOff>
    </xdr:to>
    <xdr:sp macro="" textlink="">
      <xdr:nvSpPr>
        <xdr:cNvPr id="23" name="Rectangle: Rounded Corners 22">
          <a:extLst>
            <a:ext uri="{FF2B5EF4-FFF2-40B4-BE49-F238E27FC236}">
              <a16:creationId xmlns:a16="http://schemas.microsoft.com/office/drawing/2014/main" id="{83482CCD-8AEB-6D4D-D96F-06BF8E42F996}"/>
            </a:ext>
          </a:extLst>
        </xdr:cNvPr>
        <xdr:cNvSpPr/>
      </xdr:nvSpPr>
      <xdr:spPr>
        <a:xfrm>
          <a:off x="7172325" y="0"/>
          <a:ext cx="4572000" cy="1143000"/>
        </a:xfrm>
        <a:prstGeom prst="round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7</xdr:row>
      <xdr:rowOff>0</xdr:rowOff>
    </xdr:from>
    <xdr:to>
      <xdr:col>31</xdr:col>
      <xdr:colOff>0</xdr:colOff>
      <xdr:row>23</xdr:row>
      <xdr:rowOff>66675</xdr:rowOff>
    </xdr:to>
    <xdr:graphicFrame macro="">
      <xdr:nvGraphicFramePr>
        <xdr:cNvPr id="3" name="Chart 2">
          <a:extLst>
            <a:ext uri="{FF2B5EF4-FFF2-40B4-BE49-F238E27FC236}">
              <a16:creationId xmlns:a16="http://schemas.microsoft.com/office/drawing/2014/main" id="{AA4566DB-3606-4824-9C37-BDEB4943E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29</xdr:row>
      <xdr:rowOff>0</xdr:rowOff>
    </xdr:from>
    <xdr:to>
      <xdr:col>6</xdr:col>
      <xdr:colOff>0</xdr:colOff>
      <xdr:row>35</xdr:row>
      <xdr:rowOff>0</xdr:rowOff>
    </xdr:to>
    <xdr:sp macro="" textlink="">
      <xdr:nvSpPr>
        <xdr:cNvPr id="6" name="Rectangle 5">
          <a:extLst>
            <a:ext uri="{FF2B5EF4-FFF2-40B4-BE49-F238E27FC236}">
              <a16:creationId xmlns:a16="http://schemas.microsoft.com/office/drawing/2014/main" id="{64EA6BFF-3137-8887-EA56-00DF5AA4D9E7}"/>
            </a:ext>
          </a:extLst>
        </xdr:cNvPr>
        <xdr:cNvSpPr/>
      </xdr:nvSpPr>
      <xdr:spPr>
        <a:xfrm>
          <a:off x="876300" y="5143500"/>
          <a:ext cx="1143000" cy="1143000"/>
        </a:xfrm>
        <a:prstGeom prst="rect">
          <a:avLst/>
        </a:prstGeom>
        <a:noFill/>
        <a:ln w="34925">
          <a:solidFill>
            <a:srgbClr val="FF408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0</xdr:colOff>
      <xdr:row>0</xdr:row>
      <xdr:rowOff>0</xdr:rowOff>
    </xdr:from>
    <xdr:to>
      <xdr:col>30</xdr:col>
      <xdr:colOff>28576</xdr:colOff>
      <xdr:row>6</xdr:row>
      <xdr:rowOff>0</xdr:rowOff>
    </xdr:to>
    <xdr:sp macro="" textlink="">
      <xdr:nvSpPr>
        <xdr:cNvPr id="5" name="TextBox 4">
          <a:extLst>
            <a:ext uri="{FF2B5EF4-FFF2-40B4-BE49-F238E27FC236}">
              <a16:creationId xmlns:a16="http://schemas.microsoft.com/office/drawing/2014/main" id="{E8778A2D-14A0-E55A-9E94-5FA3812C1AB1}"/>
            </a:ext>
          </a:extLst>
        </xdr:cNvPr>
        <xdr:cNvSpPr txBox="1"/>
      </xdr:nvSpPr>
      <xdr:spPr>
        <a:xfrm>
          <a:off x="9077325" y="0"/>
          <a:ext cx="2314576" cy="1143000"/>
        </a:xfrm>
        <a:prstGeom prst="rect">
          <a:avLst/>
        </a:prstGeom>
        <a:ln w="6350">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2400" b="1"/>
            <a:t>Total Downtime Minutes</a:t>
          </a:r>
        </a:p>
      </xdr:txBody>
    </xdr:sp>
    <xdr:clientData/>
  </xdr:twoCellAnchor>
  <xdr:twoCellAnchor>
    <xdr:from>
      <xdr:col>12</xdr:col>
      <xdr:colOff>0</xdr:colOff>
      <xdr:row>35</xdr:row>
      <xdr:rowOff>0</xdr:rowOff>
    </xdr:from>
    <xdr:to>
      <xdr:col>15</xdr:col>
      <xdr:colOff>14288</xdr:colOff>
      <xdr:row>37</xdr:row>
      <xdr:rowOff>0</xdr:rowOff>
    </xdr:to>
    <xdr:sp macro="" textlink="">
      <xdr:nvSpPr>
        <xdr:cNvPr id="15" name="Rectangle 14">
          <a:extLst>
            <a:ext uri="{FF2B5EF4-FFF2-40B4-BE49-F238E27FC236}">
              <a16:creationId xmlns:a16="http://schemas.microsoft.com/office/drawing/2014/main" id="{AB490BE4-A088-4A82-9DA4-434D65D13EF8}"/>
            </a:ext>
          </a:extLst>
        </xdr:cNvPr>
        <xdr:cNvSpPr/>
      </xdr:nvSpPr>
      <xdr:spPr>
        <a:xfrm>
          <a:off x="4514850" y="6286500"/>
          <a:ext cx="1147763" cy="381000"/>
        </a:xfrm>
        <a:prstGeom prst="rect">
          <a:avLst/>
        </a:prstGeom>
        <a:noFill/>
        <a:ln w="34925">
          <a:solidFill>
            <a:srgbClr val="FF408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0</xdr:colOff>
      <xdr:row>0</xdr:row>
      <xdr:rowOff>0</xdr:rowOff>
    </xdr:from>
    <xdr:to>
      <xdr:col>24</xdr:col>
      <xdr:colOff>0</xdr:colOff>
      <xdr:row>6</xdr:row>
      <xdr:rowOff>0</xdr:rowOff>
    </xdr:to>
    <xdr:sp macro="" textlink="">
      <xdr:nvSpPr>
        <xdr:cNvPr id="20" name="TextBox 19">
          <a:extLst>
            <a:ext uri="{FF2B5EF4-FFF2-40B4-BE49-F238E27FC236}">
              <a16:creationId xmlns:a16="http://schemas.microsoft.com/office/drawing/2014/main" id="{1DDAB048-B6EE-9EF1-57C8-E8E767889C9C}"/>
            </a:ext>
          </a:extLst>
        </xdr:cNvPr>
        <xdr:cNvSpPr txBox="1"/>
      </xdr:nvSpPr>
      <xdr:spPr>
        <a:xfrm>
          <a:off x="7553325" y="0"/>
          <a:ext cx="1524000" cy="1143000"/>
        </a:xfrm>
        <a:prstGeom prst="rect">
          <a:avLst/>
        </a:prstGeom>
        <a:solidFill>
          <a:schemeClr val="lt1"/>
        </a:solid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b="1">
              <a:solidFill>
                <a:srgbClr val="FF4081"/>
              </a:solidFill>
              <a:effectLst/>
              <a:latin typeface="+mn-lt"/>
              <a:ea typeface="+mn-ea"/>
              <a:cs typeface="+mn-cs"/>
            </a:rPr>
            <a:t>1388</a:t>
          </a:r>
          <a:endParaRPr lang="en-US" sz="4400">
            <a:solidFill>
              <a:srgbClr val="FF4081"/>
            </a:solidFill>
            <a:effectLst/>
          </a:endParaRPr>
        </a:p>
        <a:p>
          <a:endParaRPr lang="en-US" sz="1100"/>
        </a:p>
      </xdr:txBody>
    </xdr:sp>
    <xdr:clientData/>
  </xdr:twoCellAnchor>
  <xdr:twoCellAnchor>
    <xdr:from>
      <xdr:col>0</xdr:col>
      <xdr:colOff>85725</xdr:colOff>
      <xdr:row>0</xdr:row>
      <xdr:rowOff>0</xdr:rowOff>
    </xdr:from>
    <xdr:to>
      <xdr:col>17</xdr:col>
      <xdr:colOff>352425</xdr:colOff>
      <xdr:row>6</xdr:row>
      <xdr:rowOff>0</xdr:rowOff>
    </xdr:to>
    <xdr:sp macro="" textlink="">
      <xdr:nvSpPr>
        <xdr:cNvPr id="21" name="TextBox 20">
          <a:extLst>
            <a:ext uri="{FF2B5EF4-FFF2-40B4-BE49-F238E27FC236}">
              <a16:creationId xmlns:a16="http://schemas.microsoft.com/office/drawing/2014/main" id="{8B60A73C-F48B-3148-F11E-A6ADAF3D5081}"/>
            </a:ext>
          </a:extLst>
        </xdr:cNvPr>
        <xdr:cNvSpPr txBox="1"/>
      </xdr:nvSpPr>
      <xdr:spPr>
        <a:xfrm>
          <a:off x="85725" y="0"/>
          <a:ext cx="6677025"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600" b="1" i="0">
              <a:solidFill>
                <a:srgbClr val="293241"/>
              </a:solidFill>
              <a:effectLst/>
              <a:latin typeface="+mn-lt"/>
              <a:ea typeface="+mn-ea"/>
              <a:cs typeface="+mn-cs"/>
            </a:rPr>
            <a:t>Manufacturing</a:t>
          </a:r>
          <a:r>
            <a:rPr lang="en-US" sz="3600" b="1" i="0" baseline="0">
              <a:solidFill>
                <a:srgbClr val="293241"/>
              </a:solidFill>
              <a:effectLst/>
              <a:latin typeface="+mn-lt"/>
              <a:ea typeface="+mn-ea"/>
              <a:cs typeface="+mn-cs"/>
            </a:rPr>
            <a:t> L</a:t>
          </a:r>
          <a:r>
            <a:rPr lang="en-US" sz="3600" b="1" i="0">
              <a:solidFill>
                <a:srgbClr val="293241"/>
              </a:solidFill>
              <a:effectLst/>
              <a:latin typeface="+mn-lt"/>
              <a:ea typeface="+mn-ea"/>
              <a:cs typeface="+mn-cs"/>
            </a:rPr>
            <a:t>ine</a:t>
          </a:r>
          <a:r>
            <a:rPr lang="en-US" sz="3600" b="1" i="0" baseline="0">
              <a:solidFill>
                <a:srgbClr val="293241"/>
              </a:solidFill>
              <a:effectLst/>
              <a:latin typeface="+mn-lt"/>
              <a:ea typeface="+mn-ea"/>
              <a:cs typeface="+mn-cs"/>
            </a:rPr>
            <a:t> P</a:t>
          </a:r>
          <a:r>
            <a:rPr lang="en-US" sz="3600" b="1" i="0">
              <a:solidFill>
                <a:srgbClr val="293241"/>
              </a:solidFill>
              <a:effectLst/>
              <a:latin typeface="+mn-lt"/>
              <a:ea typeface="+mn-ea"/>
              <a:cs typeface="+mn-cs"/>
            </a:rPr>
            <a:t>roductivity </a:t>
          </a:r>
          <a:endParaRPr lang="en-US" sz="3600"/>
        </a:p>
      </xdr:txBody>
    </xdr:sp>
    <xdr:clientData/>
  </xdr:twoCellAnchor>
  <xdr:twoCellAnchor>
    <xdr:from>
      <xdr:col>32</xdr:col>
      <xdr:colOff>0</xdr:colOff>
      <xdr:row>1</xdr:row>
      <xdr:rowOff>0</xdr:rowOff>
    </xdr:from>
    <xdr:to>
      <xdr:col>39</xdr:col>
      <xdr:colOff>0</xdr:colOff>
      <xdr:row>36</xdr:row>
      <xdr:rowOff>0</xdr:rowOff>
    </xdr:to>
    <xdr:sp macro="" textlink="">
      <xdr:nvSpPr>
        <xdr:cNvPr id="22" name="TextBox 21">
          <a:extLst>
            <a:ext uri="{FF2B5EF4-FFF2-40B4-BE49-F238E27FC236}">
              <a16:creationId xmlns:a16="http://schemas.microsoft.com/office/drawing/2014/main" id="{C346ED82-271C-7F1D-9B0E-D21B6B6F0700}"/>
            </a:ext>
          </a:extLst>
        </xdr:cNvPr>
        <xdr:cNvSpPr txBox="1"/>
      </xdr:nvSpPr>
      <xdr:spPr>
        <a:xfrm>
          <a:off x="12125325" y="190500"/>
          <a:ext cx="2667000" cy="6667500"/>
        </a:xfrm>
        <a:prstGeom prst="rect">
          <a:avLst/>
        </a:prstGeom>
        <a:noFill/>
        <a:ln w="9525" cap="rnd"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 </a:t>
          </a:r>
          <a:r>
            <a:rPr lang="en-US" sz="2400" b="1"/>
            <a:t>Recommendations</a:t>
          </a:r>
        </a:p>
        <a:p>
          <a:endParaRPr lang="en-US" sz="1400" b="1"/>
        </a:p>
        <a:p>
          <a:r>
            <a:rPr lang="en-US" sz="1400" b="1"/>
            <a:t>1. Launch a Preventative Maintenance Review:</a:t>
          </a:r>
          <a:r>
            <a:rPr lang="en-US" sz="1400"/>
            <a:t> Focus on the equipment used for the </a:t>
          </a:r>
          <a:r>
            <a:rPr lang="en-US" sz="1400">
              <a:solidFill>
                <a:schemeClr val="dk1"/>
              </a:solidFill>
              <a:latin typeface="+mn-lt"/>
              <a:ea typeface="+mn-ea"/>
              <a:cs typeface="+mn-cs"/>
            </a:rPr>
            <a:t>CO-600</a:t>
          </a:r>
          <a:r>
            <a:rPr lang="en-US" sz="1400"/>
            <a:t> line to address the frequent </a:t>
          </a:r>
          <a:r>
            <a:rPr lang="en-US" sz="1400" b="1">
              <a:solidFill>
                <a:srgbClr val="FF4081"/>
              </a:solidFill>
            </a:rPr>
            <a:t>Machine Failures</a:t>
          </a:r>
          <a:r>
            <a:rPr lang="en-US" sz="1400"/>
            <a:t>.</a:t>
          </a:r>
        </a:p>
        <a:p>
          <a:endParaRPr lang="en-US" sz="1400"/>
        </a:p>
        <a:p>
          <a:r>
            <a:rPr lang="en-US" sz="1400" b="1"/>
            <a:t>2. Investigate the Supply Chain:</a:t>
          </a:r>
          <a:r>
            <a:rPr lang="en-US" sz="1400"/>
            <a:t> Dig into the </a:t>
          </a:r>
          <a:r>
            <a:rPr lang="en-US" sz="1400" b="1">
              <a:solidFill>
                <a:srgbClr val="FF4081"/>
              </a:solidFill>
            </a:rPr>
            <a:t>Inventory Shortage</a:t>
          </a:r>
          <a:r>
            <a:rPr lang="en-US" sz="1400">
              <a:solidFill>
                <a:srgbClr val="FF4081"/>
              </a:solidFill>
            </a:rPr>
            <a:t> </a:t>
          </a:r>
          <a:r>
            <a:rPr lang="en-US" sz="1400"/>
            <a:t>issue, which points to a logistics or planning problem, not an operator problem.</a:t>
          </a:r>
        </a:p>
        <a:p>
          <a:endParaRPr lang="en-US" sz="1400"/>
        </a:p>
        <a:p>
          <a:r>
            <a:rPr lang="en-US" sz="1400" b="1"/>
            <a:t>3. Implement Targeted Operator Training: </a:t>
          </a:r>
          <a:r>
            <a:rPr lang="en-US" sz="1400"/>
            <a:t>Provide </a:t>
          </a:r>
          <a:r>
            <a:rPr lang="en-US" sz="1400" b="1">
              <a:solidFill>
                <a:srgbClr val="FF4081"/>
              </a:solidFill>
            </a:rPr>
            <a:t>Charlie</a:t>
          </a:r>
          <a:r>
            <a:rPr lang="en-US" sz="1400"/>
            <a:t> and Dennis with focused training on </a:t>
          </a:r>
          <a:r>
            <a:rPr lang="en-US" sz="1400" b="1">
              <a:solidFill>
                <a:srgbClr val="FF4081"/>
              </a:solidFill>
            </a:rPr>
            <a:t>Machine Adjustments</a:t>
          </a:r>
          <a:r>
            <a:rPr lang="en-US" sz="1400"/>
            <a:t>, with support during the peek hours.</a:t>
          </a:r>
        </a:p>
        <a:p>
          <a:r>
            <a:rPr lang="en-US" sz="1400"/>
            <a:t>Provide </a:t>
          </a:r>
          <a:r>
            <a:rPr lang="en-US" sz="1400" b="1">
              <a:solidFill>
                <a:srgbClr val="FF4081"/>
              </a:solidFill>
            </a:rPr>
            <a:t>Mac</a:t>
          </a:r>
          <a:r>
            <a:rPr lang="en-US" sz="1400"/>
            <a:t> with a procedural review for </a:t>
          </a:r>
          <a:r>
            <a:rPr lang="en-US" sz="1400" b="1">
              <a:solidFill>
                <a:srgbClr val="FF4081"/>
              </a:solidFill>
            </a:rPr>
            <a:t>Batch Changes</a:t>
          </a:r>
          <a:r>
            <a:rPr lang="en-US" sz="1400"/>
            <a:t>, with support scheduled before the midday rush.</a:t>
          </a:r>
        </a:p>
        <a:p>
          <a:pPr algn="l"/>
          <a:endParaRPr lang="en-US" sz="1400"/>
        </a:p>
      </xdr:txBody>
    </xdr:sp>
    <xdr:clientData/>
  </xdr:twoCellAnchor>
  <xdr:twoCellAnchor>
    <xdr:from>
      <xdr:col>16</xdr:col>
      <xdr:colOff>0</xdr:colOff>
      <xdr:row>24</xdr:row>
      <xdr:rowOff>0</xdr:rowOff>
    </xdr:from>
    <xdr:to>
      <xdr:col>31</xdr:col>
      <xdr:colOff>0</xdr:colOff>
      <xdr:row>37</xdr:row>
      <xdr:rowOff>0</xdr:rowOff>
    </xdr:to>
    <xdr:graphicFrame macro="">
      <xdr:nvGraphicFramePr>
        <xdr:cNvPr id="30" name="Chart 29">
          <a:extLst>
            <a:ext uri="{FF2B5EF4-FFF2-40B4-BE49-F238E27FC236}">
              <a16:creationId xmlns:a16="http://schemas.microsoft.com/office/drawing/2014/main" id="{B8BC7212-532B-4BC2-8CDF-8679C7B02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7</xdr:row>
      <xdr:rowOff>0</xdr:rowOff>
    </xdr:from>
    <xdr:to>
      <xdr:col>17</xdr:col>
      <xdr:colOff>0</xdr:colOff>
      <xdr:row>23</xdr:row>
      <xdr:rowOff>0</xdr:rowOff>
    </xdr:to>
    <xdr:graphicFrame macro="">
      <xdr:nvGraphicFramePr>
        <xdr:cNvPr id="31" name="Chart 30">
          <a:extLst>
            <a:ext uri="{FF2B5EF4-FFF2-40B4-BE49-F238E27FC236}">
              <a16:creationId xmlns:a16="http://schemas.microsoft.com/office/drawing/2014/main" id="{112E834E-535C-4420-B803-E49733FF1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40</xdr:col>
      <xdr:colOff>0</xdr:colOff>
      <xdr:row>0</xdr:row>
      <xdr:rowOff>0</xdr:rowOff>
    </xdr:from>
    <xdr:to>
      <xdr:col>46</xdr:col>
      <xdr:colOff>0</xdr:colOff>
      <xdr:row>19</xdr:row>
      <xdr:rowOff>0</xdr:rowOff>
    </xdr:to>
    <mc:AlternateContent xmlns:mc="http://schemas.openxmlformats.org/markup-compatibility/2006">
      <mc:Choice xmlns:a14="http://schemas.microsoft.com/office/drawing/2010/main" Requires="a14">
        <xdr:graphicFrame macro="">
          <xdr:nvGraphicFramePr>
            <xdr:cNvPr id="32" name="Downtime factors.Description">
              <a:extLst>
                <a:ext uri="{FF2B5EF4-FFF2-40B4-BE49-F238E27FC236}">
                  <a16:creationId xmlns:a16="http://schemas.microsoft.com/office/drawing/2014/main" id="{BFC65262-C6CE-2040-DBFC-291688A2BEEE}"/>
                </a:ext>
              </a:extLst>
            </xdr:cNvPr>
            <xdr:cNvGraphicFramePr/>
          </xdr:nvGraphicFramePr>
          <xdr:xfrm>
            <a:off x="0" y="0"/>
            <a:ext cx="0" cy="0"/>
          </xdr:xfrm>
          <a:graphic>
            <a:graphicData uri="http://schemas.microsoft.com/office/drawing/2010/slicer">
              <sle:slicer xmlns:sle="http://schemas.microsoft.com/office/drawing/2010/slicer" name="Downtime factors.Description"/>
            </a:graphicData>
          </a:graphic>
        </xdr:graphicFrame>
      </mc:Choice>
      <mc:Fallback>
        <xdr:sp macro="" textlink="">
          <xdr:nvSpPr>
            <xdr:cNvPr id="0" name=""/>
            <xdr:cNvSpPr>
              <a:spLocks noTextEdit="1"/>
            </xdr:cNvSpPr>
          </xdr:nvSpPr>
          <xdr:spPr>
            <a:xfrm>
              <a:off x="15173325" y="0"/>
              <a:ext cx="2286000" cy="361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0</xdr:colOff>
      <xdr:row>26</xdr:row>
      <xdr:rowOff>133350</xdr:rowOff>
    </xdr:from>
    <xdr:to>
      <xdr:col>46</xdr:col>
      <xdr:colOff>0</xdr:colOff>
      <xdr:row>37</xdr:row>
      <xdr:rowOff>19049</xdr:rowOff>
    </xdr:to>
    <mc:AlternateContent xmlns:mc="http://schemas.openxmlformats.org/markup-compatibility/2006">
      <mc:Choice xmlns:a14="http://schemas.microsoft.com/office/drawing/2010/main" Requires="a14">
        <xdr:graphicFrame macro="">
          <xdr:nvGraphicFramePr>
            <xdr:cNvPr id="33" name="Line productivity.Product">
              <a:extLst>
                <a:ext uri="{FF2B5EF4-FFF2-40B4-BE49-F238E27FC236}">
                  <a16:creationId xmlns:a16="http://schemas.microsoft.com/office/drawing/2014/main" id="{D6E5E1C1-AC64-A733-F5E3-F83060FD9608}"/>
                </a:ext>
              </a:extLst>
            </xdr:cNvPr>
            <xdr:cNvGraphicFramePr/>
          </xdr:nvGraphicFramePr>
          <xdr:xfrm>
            <a:off x="0" y="0"/>
            <a:ext cx="0" cy="0"/>
          </xdr:xfrm>
          <a:graphic>
            <a:graphicData uri="http://schemas.microsoft.com/office/drawing/2010/slicer">
              <sle:slicer xmlns:sle="http://schemas.microsoft.com/office/drawing/2010/slicer" name="Line productivity.Product"/>
            </a:graphicData>
          </a:graphic>
        </xdr:graphicFrame>
      </mc:Choice>
      <mc:Fallback>
        <xdr:sp macro="" textlink="">
          <xdr:nvSpPr>
            <xdr:cNvPr id="0" name=""/>
            <xdr:cNvSpPr>
              <a:spLocks noTextEdit="1"/>
            </xdr:cNvSpPr>
          </xdr:nvSpPr>
          <xdr:spPr>
            <a:xfrm>
              <a:off x="15173325" y="5086350"/>
              <a:ext cx="2286000" cy="198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0</xdr:colOff>
      <xdr:row>19</xdr:row>
      <xdr:rowOff>28575</xdr:rowOff>
    </xdr:from>
    <xdr:to>
      <xdr:col>46</xdr:col>
      <xdr:colOff>0</xdr:colOff>
      <xdr:row>26</xdr:row>
      <xdr:rowOff>123824</xdr:rowOff>
    </xdr:to>
    <mc:AlternateContent xmlns:mc="http://schemas.openxmlformats.org/markup-compatibility/2006">
      <mc:Choice xmlns:a14="http://schemas.microsoft.com/office/drawing/2010/main" Requires="a14">
        <xdr:graphicFrame macro="">
          <xdr:nvGraphicFramePr>
            <xdr:cNvPr id="34" name="Line productivity.Operator">
              <a:extLst>
                <a:ext uri="{FF2B5EF4-FFF2-40B4-BE49-F238E27FC236}">
                  <a16:creationId xmlns:a16="http://schemas.microsoft.com/office/drawing/2014/main" id="{85C00607-11A8-36D7-6713-CCA22CD6A226}"/>
                </a:ext>
              </a:extLst>
            </xdr:cNvPr>
            <xdr:cNvGraphicFramePr/>
          </xdr:nvGraphicFramePr>
          <xdr:xfrm>
            <a:off x="0" y="0"/>
            <a:ext cx="0" cy="0"/>
          </xdr:xfrm>
          <a:graphic>
            <a:graphicData uri="http://schemas.microsoft.com/office/drawing/2010/slicer">
              <sle:slicer xmlns:sle="http://schemas.microsoft.com/office/drawing/2010/slicer" name="Line productivity.Operator"/>
            </a:graphicData>
          </a:graphic>
        </xdr:graphicFrame>
      </mc:Choice>
      <mc:Fallback>
        <xdr:sp macro="" textlink="">
          <xdr:nvSpPr>
            <xdr:cNvPr id="0" name=""/>
            <xdr:cNvSpPr>
              <a:spLocks noTextEdit="1"/>
            </xdr:cNvSpPr>
          </xdr:nvSpPr>
          <xdr:spPr>
            <a:xfrm>
              <a:off x="15173325" y="3648075"/>
              <a:ext cx="2286000"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Campbell" refreshedDate="45928.139676041668" createdVersion="8" refreshedVersion="8" minRefreshableVersion="3" recordCount="456" xr:uid="{440B2DB4-4C5E-402C-B32E-9503B2635AAB}">
  <cacheSource type="worksheet">
    <worksheetSource name="Line_downtime_merged"/>
  </cacheSource>
  <cacheFields count="15">
    <cacheField name="Batch" numFmtId="0">
      <sharedItems/>
    </cacheField>
    <cacheField name="Downtime Factor" numFmtId="0">
      <sharedItems containsSemiMixedTypes="0" containsString="0" containsNumber="1" containsInteger="1" minValue="1" maxValue="12"/>
    </cacheField>
    <cacheField name="Downtime (Minutes)" numFmtId="0">
      <sharedItems containsSemiMixedTypes="0" containsString="0" containsNumber="1" containsInteger="1" minValue="0" maxValue="60"/>
    </cacheField>
    <cacheField name="Downtime factors.Description" numFmtId="0">
      <sharedItems count="12">
        <s v="Emergency stop"/>
        <s v="Batch change"/>
        <s v="Labeling error"/>
        <s v="Inventory shortage"/>
        <s v="Product spill"/>
        <s v="Machine adjustment"/>
        <s v="Machine failure"/>
        <s v="Conveyor belt jam"/>
        <s v="Label switch"/>
        <s v="Other"/>
        <s v="Batch coding error"/>
        <s v="Calibration error"/>
      </sharedItems>
    </cacheField>
    <cacheField name="Downtime factors.Operator Error" numFmtId="0">
      <sharedItems/>
    </cacheField>
    <cacheField name="Line productivity.Date" numFmtId="14">
      <sharedItems containsSemiMixedTypes="0" containsNonDate="0" containsDate="1" containsString="0" minDate="2024-08-29T00:00:00" maxDate="2024-09-04T00:00:00"/>
    </cacheField>
    <cacheField name="Line productivity.Product" numFmtId="0">
      <sharedItems count="6">
        <s v="RB-600"/>
        <s v="CO-600"/>
        <s v="DC-600"/>
        <s v="OR-600"/>
        <s v="CO-2L"/>
        <s v="LE-600"/>
      </sharedItems>
    </cacheField>
    <cacheField name="Line productivity.Operator" numFmtId="0">
      <sharedItems count="4">
        <s v="Dee"/>
        <s v="Dennis"/>
        <s v="Mac"/>
        <s v="Charlie"/>
      </sharedItems>
    </cacheField>
    <cacheField name="Line productivity.Start Time" numFmtId="164">
      <sharedItems containsSemiMixedTypes="0" containsNonDate="0" containsDate="1" containsString="0" minDate="1899-12-30T01:00:00" maxDate="1899-12-30T22:55:00"/>
    </cacheField>
    <cacheField name="Line productivity.End Time" numFmtId="164">
      <sharedItems containsSemiMixedTypes="0" containsNonDate="0" containsDate="1" containsString="0" minDate="1899-12-30T01:05:00" maxDate="1899-12-30T23:29:00"/>
    </cacheField>
    <cacheField name="Products.Flavor" numFmtId="0">
      <sharedItems/>
    </cacheField>
    <cacheField name="Products.Size" numFmtId="0">
      <sharedItems/>
    </cacheField>
    <cacheField name="Products.Min batch time" numFmtId="0">
      <sharedItems containsSemiMixedTypes="0" containsString="0" containsNumber="1" containsInteger="1" minValue="60" maxValue="98"/>
    </cacheField>
    <cacheField name="Hour of Day" numFmtId="0">
      <sharedItems count="20">
        <s v="1 AM"/>
        <s v="2 AM"/>
        <s v="4 AM"/>
        <s v="5 AM"/>
        <s v="6 AM"/>
        <s v="7 AM"/>
        <s v="8 AM"/>
        <s v="9 AM"/>
        <s v="10 AM"/>
        <s v="11 AM"/>
        <s v="12 PM"/>
        <s v="2 PM"/>
        <s v="3 PM"/>
        <s v="4 PM"/>
        <s v="5 PM"/>
        <s v="6 PM"/>
        <s v="7 PM"/>
        <s v="8 PM"/>
        <s v="9 PM"/>
        <s v="10 PM"/>
      </sharedItems>
    </cacheField>
    <cacheField name="Average of Hourly Sums" numFmtId="0">
      <sharedItems containsSemiMixedTypes="0" containsString="0" containsNumber="1" minValue="69.400000000000006" maxValue="69.400000000000006"/>
    </cacheField>
  </cacheFields>
  <extLst>
    <ext xmlns:x14="http://schemas.microsoft.com/office/spreadsheetml/2009/9/main" uri="{725AE2AE-9491-48be-B2B4-4EB974FC3084}">
      <x14:pivotCacheDefinition pivotCacheId="66617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
  <r>
    <s v="422137"/>
    <n v="1"/>
    <n v="0"/>
    <x v="0"/>
    <s v="No"/>
    <d v="2024-09-02T00:00:00"/>
    <x v="0"/>
    <x v="0"/>
    <d v="1899-12-30T01:00:00"/>
    <d v="1899-12-30T02:45:00"/>
    <s v="Root Beer"/>
    <s v="600 ml"/>
    <n v="60"/>
    <x v="0"/>
    <n v="69.400000000000006"/>
  </r>
  <r>
    <s v="422137"/>
    <n v="2"/>
    <n v="0"/>
    <x v="1"/>
    <s v="Yes"/>
    <d v="2024-09-02T00:00:00"/>
    <x v="0"/>
    <x v="0"/>
    <d v="1899-12-30T01:00:00"/>
    <d v="1899-12-30T02:45:00"/>
    <s v="Root Beer"/>
    <s v="600 ml"/>
    <n v="60"/>
    <x v="0"/>
    <n v="69.400000000000006"/>
  </r>
  <r>
    <s v="422137"/>
    <n v="3"/>
    <n v="0"/>
    <x v="2"/>
    <s v="No"/>
    <d v="2024-09-02T00:00:00"/>
    <x v="0"/>
    <x v="0"/>
    <d v="1899-12-30T01:00:00"/>
    <d v="1899-12-30T02:45:00"/>
    <s v="Root Beer"/>
    <s v="600 ml"/>
    <n v="60"/>
    <x v="0"/>
    <n v="69.400000000000006"/>
  </r>
  <r>
    <s v="422137"/>
    <n v="4"/>
    <n v="0"/>
    <x v="3"/>
    <s v="No"/>
    <d v="2024-09-02T00:00:00"/>
    <x v="0"/>
    <x v="0"/>
    <d v="1899-12-30T01:00:00"/>
    <d v="1899-12-30T02:45:00"/>
    <s v="Root Beer"/>
    <s v="600 ml"/>
    <n v="60"/>
    <x v="0"/>
    <n v="69.400000000000006"/>
  </r>
  <r>
    <s v="422137"/>
    <n v="5"/>
    <n v="0"/>
    <x v="4"/>
    <s v="Yes"/>
    <d v="2024-09-02T00:00:00"/>
    <x v="0"/>
    <x v="0"/>
    <d v="1899-12-30T01:00:00"/>
    <d v="1899-12-30T02:45:00"/>
    <s v="Root Beer"/>
    <s v="600 ml"/>
    <n v="60"/>
    <x v="0"/>
    <n v="69.400000000000006"/>
  </r>
  <r>
    <s v="422137"/>
    <n v="6"/>
    <n v="0"/>
    <x v="5"/>
    <s v="Yes"/>
    <d v="2024-09-02T00:00:00"/>
    <x v="0"/>
    <x v="0"/>
    <d v="1899-12-30T01:00:00"/>
    <d v="1899-12-30T02:45:00"/>
    <s v="Root Beer"/>
    <s v="600 ml"/>
    <n v="60"/>
    <x v="0"/>
    <n v="69.400000000000006"/>
  </r>
  <r>
    <s v="422137"/>
    <n v="7"/>
    <n v="0"/>
    <x v="6"/>
    <s v="No"/>
    <d v="2024-09-02T00:00:00"/>
    <x v="0"/>
    <x v="0"/>
    <d v="1899-12-30T01:00:00"/>
    <d v="1899-12-30T02:45:00"/>
    <s v="Root Beer"/>
    <s v="600 ml"/>
    <n v="60"/>
    <x v="0"/>
    <n v="69.400000000000006"/>
  </r>
  <r>
    <s v="422137"/>
    <n v="9"/>
    <n v="0"/>
    <x v="7"/>
    <s v="No"/>
    <d v="2024-09-02T00:00:00"/>
    <x v="0"/>
    <x v="0"/>
    <d v="1899-12-30T01:00:00"/>
    <d v="1899-12-30T02:45:00"/>
    <s v="Root Beer"/>
    <s v="600 ml"/>
    <n v="60"/>
    <x v="0"/>
    <n v="69.400000000000006"/>
  </r>
  <r>
    <s v="422137"/>
    <n v="11"/>
    <n v="0"/>
    <x v="8"/>
    <s v="Yes"/>
    <d v="2024-09-02T00:00:00"/>
    <x v="0"/>
    <x v="0"/>
    <d v="1899-12-30T01:00:00"/>
    <d v="1899-12-30T02:45:00"/>
    <s v="Root Beer"/>
    <s v="600 ml"/>
    <n v="60"/>
    <x v="0"/>
    <n v="69.400000000000006"/>
  </r>
  <r>
    <s v="422137"/>
    <n v="12"/>
    <n v="0"/>
    <x v="9"/>
    <s v="No"/>
    <d v="2024-09-02T00:00:00"/>
    <x v="0"/>
    <x v="0"/>
    <d v="1899-12-30T01:00:00"/>
    <d v="1899-12-30T02:45:00"/>
    <s v="Root Beer"/>
    <s v="600 ml"/>
    <n v="60"/>
    <x v="0"/>
    <n v="69.400000000000006"/>
  </r>
  <r>
    <s v="422137"/>
    <n v="8"/>
    <n v="30"/>
    <x v="10"/>
    <s v="Yes"/>
    <d v="2024-09-02T00:00:00"/>
    <x v="0"/>
    <x v="0"/>
    <d v="1899-12-30T01:00:00"/>
    <d v="1899-12-30T02:45:00"/>
    <s v="Root Beer"/>
    <s v="600 ml"/>
    <n v="60"/>
    <x v="0"/>
    <n v="69.400000000000006"/>
  </r>
  <r>
    <s v="422137"/>
    <n v="10"/>
    <n v="15"/>
    <x v="11"/>
    <s v="Yes"/>
    <d v="2024-09-02T00:00:00"/>
    <x v="0"/>
    <x v="0"/>
    <d v="1899-12-30T01:00:00"/>
    <d v="1899-12-30T02:45:00"/>
    <s v="Root Beer"/>
    <s v="600 ml"/>
    <n v="60"/>
    <x v="0"/>
    <n v="69.400000000000006"/>
  </r>
  <r>
    <s v="422138"/>
    <n v="1"/>
    <n v="0"/>
    <x v="0"/>
    <s v="No"/>
    <d v="2024-09-02T00:00:00"/>
    <x v="0"/>
    <x v="0"/>
    <d v="1899-12-30T02:45:00"/>
    <d v="1899-12-30T04:05:00"/>
    <s v="Root Beer"/>
    <s v="600 ml"/>
    <n v="60"/>
    <x v="1"/>
    <n v="69.400000000000006"/>
  </r>
  <r>
    <s v="422138"/>
    <n v="2"/>
    <n v="0"/>
    <x v="1"/>
    <s v="Yes"/>
    <d v="2024-09-02T00:00:00"/>
    <x v="0"/>
    <x v="0"/>
    <d v="1899-12-30T02:45:00"/>
    <d v="1899-12-30T04:05:00"/>
    <s v="Root Beer"/>
    <s v="600 ml"/>
    <n v="60"/>
    <x v="1"/>
    <n v="69.400000000000006"/>
  </r>
  <r>
    <s v="422138"/>
    <n v="4"/>
    <n v="0"/>
    <x v="3"/>
    <s v="No"/>
    <d v="2024-09-02T00:00:00"/>
    <x v="0"/>
    <x v="0"/>
    <d v="1899-12-30T02:45:00"/>
    <d v="1899-12-30T04:05:00"/>
    <s v="Root Beer"/>
    <s v="600 ml"/>
    <n v="60"/>
    <x v="1"/>
    <n v="69.400000000000006"/>
  </r>
  <r>
    <s v="422138"/>
    <n v="5"/>
    <n v="0"/>
    <x v="4"/>
    <s v="Yes"/>
    <d v="2024-09-02T00:00:00"/>
    <x v="0"/>
    <x v="0"/>
    <d v="1899-12-30T02:45:00"/>
    <d v="1899-12-30T04:05:00"/>
    <s v="Root Beer"/>
    <s v="600 ml"/>
    <n v="60"/>
    <x v="1"/>
    <n v="69.400000000000006"/>
  </r>
  <r>
    <s v="422138"/>
    <n v="6"/>
    <n v="0"/>
    <x v="5"/>
    <s v="Yes"/>
    <d v="2024-09-02T00:00:00"/>
    <x v="0"/>
    <x v="0"/>
    <d v="1899-12-30T02:45:00"/>
    <d v="1899-12-30T04:05:00"/>
    <s v="Root Beer"/>
    <s v="600 ml"/>
    <n v="60"/>
    <x v="1"/>
    <n v="69.400000000000006"/>
  </r>
  <r>
    <s v="422138"/>
    <n v="7"/>
    <n v="0"/>
    <x v="6"/>
    <s v="No"/>
    <d v="2024-09-02T00:00:00"/>
    <x v="0"/>
    <x v="0"/>
    <d v="1899-12-30T02:45:00"/>
    <d v="1899-12-30T04:05:00"/>
    <s v="Root Beer"/>
    <s v="600 ml"/>
    <n v="60"/>
    <x v="1"/>
    <n v="69.400000000000006"/>
  </r>
  <r>
    <s v="422138"/>
    <n v="8"/>
    <n v="0"/>
    <x v="10"/>
    <s v="Yes"/>
    <d v="2024-09-02T00:00:00"/>
    <x v="0"/>
    <x v="0"/>
    <d v="1899-12-30T02:45:00"/>
    <d v="1899-12-30T04:05:00"/>
    <s v="Root Beer"/>
    <s v="600 ml"/>
    <n v="60"/>
    <x v="1"/>
    <n v="69.400000000000006"/>
  </r>
  <r>
    <s v="422138"/>
    <n v="9"/>
    <n v="0"/>
    <x v="7"/>
    <s v="No"/>
    <d v="2024-09-02T00:00:00"/>
    <x v="0"/>
    <x v="0"/>
    <d v="1899-12-30T02:45:00"/>
    <d v="1899-12-30T04:05:00"/>
    <s v="Root Beer"/>
    <s v="600 ml"/>
    <n v="60"/>
    <x v="1"/>
    <n v="69.400000000000006"/>
  </r>
  <r>
    <s v="422138"/>
    <n v="10"/>
    <n v="0"/>
    <x v="11"/>
    <s v="Yes"/>
    <d v="2024-09-02T00:00:00"/>
    <x v="0"/>
    <x v="0"/>
    <d v="1899-12-30T02:45:00"/>
    <d v="1899-12-30T04:05:00"/>
    <s v="Root Beer"/>
    <s v="600 ml"/>
    <n v="60"/>
    <x v="1"/>
    <n v="69.400000000000006"/>
  </r>
  <r>
    <s v="422138"/>
    <n v="11"/>
    <n v="0"/>
    <x v="8"/>
    <s v="Yes"/>
    <d v="2024-09-02T00:00:00"/>
    <x v="0"/>
    <x v="0"/>
    <d v="1899-12-30T02:45:00"/>
    <d v="1899-12-30T04:05:00"/>
    <s v="Root Beer"/>
    <s v="600 ml"/>
    <n v="60"/>
    <x v="1"/>
    <n v="69.400000000000006"/>
  </r>
  <r>
    <s v="422138"/>
    <n v="12"/>
    <n v="0"/>
    <x v="9"/>
    <s v="No"/>
    <d v="2024-09-02T00:00:00"/>
    <x v="0"/>
    <x v="0"/>
    <d v="1899-12-30T02:45:00"/>
    <d v="1899-12-30T04:05:00"/>
    <s v="Root Beer"/>
    <s v="600 ml"/>
    <n v="60"/>
    <x v="1"/>
    <n v="69.400000000000006"/>
  </r>
  <r>
    <s v="422138"/>
    <n v="3"/>
    <n v="20"/>
    <x v="2"/>
    <s v="No"/>
    <d v="2024-09-02T00:00:00"/>
    <x v="0"/>
    <x v="0"/>
    <d v="1899-12-30T02:45:00"/>
    <d v="1899-12-30T04:05:00"/>
    <s v="Root Beer"/>
    <s v="600 ml"/>
    <n v="60"/>
    <x v="1"/>
    <n v="69.400000000000006"/>
  </r>
  <r>
    <s v="422118"/>
    <n v="1"/>
    <n v="0"/>
    <x v="0"/>
    <s v="No"/>
    <d v="2024-08-30T00:00:00"/>
    <x v="1"/>
    <x v="0"/>
    <d v="1899-12-30T04:05:00"/>
    <d v="1899-12-30T06:05:00"/>
    <s v="Cola"/>
    <s v="600 ml"/>
    <n v="60"/>
    <x v="2"/>
    <n v="69.400000000000006"/>
  </r>
  <r>
    <s v="422118"/>
    <n v="2"/>
    <n v="0"/>
    <x v="1"/>
    <s v="Yes"/>
    <d v="2024-08-30T00:00:00"/>
    <x v="1"/>
    <x v="0"/>
    <d v="1899-12-30T04:05:00"/>
    <d v="1899-12-30T06:05:00"/>
    <s v="Cola"/>
    <s v="600 ml"/>
    <n v="60"/>
    <x v="2"/>
    <n v="69.400000000000006"/>
  </r>
  <r>
    <s v="422118"/>
    <n v="3"/>
    <n v="0"/>
    <x v="2"/>
    <s v="No"/>
    <d v="2024-08-30T00:00:00"/>
    <x v="1"/>
    <x v="0"/>
    <d v="1899-12-30T04:05:00"/>
    <d v="1899-12-30T06:05:00"/>
    <s v="Cola"/>
    <s v="600 ml"/>
    <n v="60"/>
    <x v="2"/>
    <n v="69.400000000000006"/>
  </r>
  <r>
    <s v="422118"/>
    <n v="4"/>
    <n v="0"/>
    <x v="3"/>
    <s v="No"/>
    <d v="2024-08-30T00:00:00"/>
    <x v="1"/>
    <x v="0"/>
    <d v="1899-12-30T04:05:00"/>
    <d v="1899-12-30T06:05:00"/>
    <s v="Cola"/>
    <s v="600 ml"/>
    <n v="60"/>
    <x v="2"/>
    <n v="69.400000000000006"/>
  </r>
  <r>
    <s v="422118"/>
    <n v="5"/>
    <n v="0"/>
    <x v="4"/>
    <s v="Yes"/>
    <d v="2024-08-30T00:00:00"/>
    <x v="1"/>
    <x v="0"/>
    <d v="1899-12-30T04:05:00"/>
    <d v="1899-12-30T06:05:00"/>
    <s v="Cola"/>
    <s v="600 ml"/>
    <n v="60"/>
    <x v="2"/>
    <n v="69.400000000000006"/>
  </r>
  <r>
    <s v="422118"/>
    <n v="8"/>
    <n v="0"/>
    <x v="10"/>
    <s v="Yes"/>
    <d v="2024-08-30T00:00:00"/>
    <x v="1"/>
    <x v="0"/>
    <d v="1899-12-30T04:05:00"/>
    <d v="1899-12-30T06:05:00"/>
    <s v="Cola"/>
    <s v="600 ml"/>
    <n v="60"/>
    <x v="2"/>
    <n v="69.400000000000006"/>
  </r>
  <r>
    <s v="422118"/>
    <n v="9"/>
    <n v="0"/>
    <x v="7"/>
    <s v="No"/>
    <d v="2024-08-30T00:00:00"/>
    <x v="1"/>
    <x v="0"/>
    <d v="1899-12-30T04:05:00"/>
    <d v="1899-12-30T06:05:00"/>
    <s v="Cola"/>
    <s v="600 ml"/>
    <n v="60"/>
    <x v="2"/>
    <n v="69.400000000000006"/>
  </r>
  <r>
    <s v="422118"/>
    <n v="10"/>
    <n v="0"/>
    <x v="11"/>
    <s v="Yes"/>
    <d v="2024-08-30T00:00:00"/>
    <x v="1"/>
    <x v="0"/>
    <d v="1899-12-30T04:05:00"/>
    <d v="1899-12-30T06:05:00"/>
    <s v="Cola"/>
    <s v="600 ml"/>
    <n v="60"/>
    <x v="2"/>
    <n v="69.400000000000006"/>
  </r>
  <r>
    <s v="422139"/>
    <n v="1"/>
    <n v="0"/>
    <x v="0"/>
    <s v="No"/>
    <d v="2024-09-02T00:00:00"/>
    <x v="0"/>
    <x v="0"/>
    <d v="1899-12-30T04:05:00"/>
    <d v="1899-12-30T05:40:00"/>
    <s v="Root Beer"/>
    <s v="600 ml"/>
    <n v="60"/>
    <x v="2"/>
    <n v="69.400000000000006"/>
  </r>
  <r>
    <s v="422139"/>
    <n v="2"/>
    <n v="0"/>
    <x v="1"/>
    <s v="Yes"/>
    <d v="2024-09-02T00:00:00"/>
    <x v="0"/>
    <x v="0"/>
    <d v="1899-12-30T04:05:00"/>
    <d v="1899-12-30T05:40:00"/>
    <s v="Root Beer"/>
    <s v="600 ml"/>
    <n v="60"/>
    <x v="2"/>
    <n v="69.400000000000006"/>
  </r>
  <r>
    <s v="422139"/>
    <n v="3"/>
    <n v="0"/>
    <x v="2"/>
    <s v="No"/>
    <d v="2024-09-02T00:00:00"/>
    <x v="0"/>
    <x v="0"/>
    <d v="1899-12-30T04:05:00"/>
    <d v="1899-12-30T05:40:00"/>
    <s v="Root Beer"/>
    <s v="600 ml"/>
    <n v="60"/>
    <x v="2"/>
    <n v="69.400000000000006"/>
  </r>
  <r>
    <s v="422139"/>
    <n v="5"/>
    <n v="0"/>
    <x v="4"/>
    <s v="Yes"/>
    <d v="2024-09-02T00:00:00"/>
    <x v="0"/>
    <x v="0"/>
    <d v="1899-12-30T04:05:00"/>
    <d v="1899-12-30T05:40:00"/>
    <s v="Root Beer"/>
    <s v="600 ml"/>
    <n v="60"/>
    <x v="2"/>
    <n v="69.400000000000006"/>
  </r>
  <r>
    <s v="422139"/>
    <n v="7"/>
    <n v="0"/>
    <x v="6"/>
    <s v="No"/>
    <d v="2024-09-02T00:00:00"/>
    <x v="0"/>
    <x v="0"/>
    <d v="1899-12-30T04:05:00"/>
    <d v="1899-12-30T05:40:00"/>
    <s v="Root Beer"/>
    <s v="600 ml"/>
    <n v="60"/>
    <x v="2"/>
    <n v="69.400000000000006"/>
  </r>
  <r>
    <s v="422139"/>
    <n v="8"/>
    <n v="0"/>
    <x v="10"/>
    <s v="Yes"/>
    <d v="2024-09-02T00:00:00"/>
    <x v="0"/>
    <x v="0"/>
    <d v="1899-12-30T04:05:00"/>
    <d v="1899-12-30T05:40:00"/>
    <s v="Root Beer"/>
    <s v="600 ml"/>
    <n v="60"/>
    <x v="2"/>
    <n v="69.400000000000006"/>
  </r>
  <r>
    <s v="422139"/>
    <n v="9"/>
    <n v="0"/>
    <x v="7"/>
    <s v="No"/>
    <d v="2024-09-02T00:00:00"/>
    <x v="0"/>
    <x v="0"/>
    <d v="1899-12-30T04:05:00"/>
    <d v="1899-12-30T05:40:00"/>
    <s v="Root Beer"/>
    <s v="600 ml"/>
    <n v="60"/>
    <x v="2"/>
    <n v="69.400000000000006"/>
  </r>
  <r>
    <s v="422139"/>
    <n v="10"/>
    <n v="0"/>
    <x v="11"/>
    <s v="Yes"/>
    <d v="2024-09-02T00:00:00"/>
    <x v="0"/>
    <x v="0"/>
    <d v="1899-12-30T04:05:00"/>
    <d v="1899-12-30T05:40:00"/>
    <s v="Root Beer"/>
    <s v="600 ml"/>
    <n v="60"/>
    <x v="2"/>
    <n v="69.400000000000006"/>
  </r>
  <r>
    <s v="422139"/>
    <n v="11"/>
    <n v="0"/>
    <x v="8"/>
    <s v="Yes"/>
    <d v="2024-09-02T00:00:00"/>
    <x v="0"/>
    <x v="0"/>
    <d v="1899-12-30T04:05:00"/>
    <d v="1899-12-30T05:40:00"/>
    <s v="Root Beer"/>
    <s v="600 ml"/>
    <n v="60"/>
    <x v="2"/>
    <n v="69.400000000000006"/>
  </r>
  <r>
    <s v="422139"/>
    <n v="12"/>
    <n v="0"/>
    <x v="9"/>
    <s v="No"/>
    <d v="2024-09-02T00:00:00"/>
    <x v="0"/>
    <x v="0"/>
    <d v="1899-12-30T04:05:00"/>
    <d v="1899-12-30T05:40:00"/>
    <s v="Root Beer"/>
    <s v="600 ml"/>
    <n v="60"/>
    <x v="2"/>
    <n v="69.400000000000006"/>
  </r>
  <r>
    <s v="422118"/>
    <n v="6"/>
    <n v="14"/>
    <x v="5"/>
    <s v="Yes"/>
    <d v="2024-08-30T00:00:00"/>
    <x v="1"/>
    <x v="0"/>
    <d v="1899-12-30T04:05:00"/>
    <d v="1899-12-30T06:05:00"/>
    <s v="Cola"/>
    <s v="600 ml"/>
    <n v="60"/>
    <x v="2"/>
    <n v="69.400000000000006"/>
  </r>
  <r>
    <s v="422118"/>
    <n v="7"/>
    <n v="16"/>
    <x v="6"/>
    <s v="No"/>
    <d v="2024-08-30T00:00:00"/>
    <x v="1"/>
    <x v="0"/>
    <d v="1899-12-30T04:05:00"/>
    <d v="1899-12-30T06:05:00"/>
    <s v="Cola"/>
    <s v="600 ml"/>
    <n v="60"/>
    <x v="2"/>
    <n v="69.400000000000006"/>
  </r>
  <r>
    <s v="422118"/>
    <n v="11"/>
    <n v="10"/>
    <x v="8"/>
    <s v="Yes"/>
    <d v="2024-08-30T00:00:00"/>
    <x v="1"/>
    <x v="0"/>
    <d v="1899-12-30T04:05:00"/>
    <d v="1899-12-30T06:05:00"/>
    <s v="Cola"/>
    <s v="600 ml"/>
    <n v="60"/>
    <x v="2"/>
    <n v="69.400000000000006"/>
  </r>
  <r>
    <s v="422118"/>
    <n v="12"/>
    <n v="20"/>
    <x v="9"/>
    <s v="No"/>
    <d v="2024-08-30T00:00:00"/>
    <x v="1"/>
    <x v="0"/>
    <d v="1899-12-30T04:05:00"/>
    <d v="1899-12-30T06:05:00"/>
    <s v="Cola"/>
    <s v="600 ml"/>
    <n v="60"/>
    <x v="2"/>
    <n v="69.400000000000006"/>
  </r>
  <r>
    <s v="422139"/>
    <n v="4"/>
    <n v="20"/>
    <x v="3"/>
    <s v="No"/>
    <d v="2024-09-02T00:00:00"/>
    <x v="0"/>
    <x v="0"/>
    <d v="1899-12-30T04:05:00"/>
    <d v="1899-12-30T05:40:00"/>
    <s v="Root Beer"/>
    <s v="600 ml"/>
    <n v="60"/>
    <x v="2"/>
    <n v="69.400000000000006"/>
  </r>
  <r>
    <s v="422139"/>
    <n v="6"/>
    <n v="15"/>
    <x v="5"/>
    <s v="Yes"/>
    <d v="2024-09-02T00:00:00"/>
    <x v="0"/>
    <x v="0"/>
    <d v="1899-12-30T04:05:00"/>
    <d v="1899-12-30T05:40:00"/>
    <s v="Root Beer"/>
    <s v="600 ml"/>
    <n v="60"/>
    <x v="2"/>
    <n v="69.400000000000006"/>
  </r>
  <r>
    <s v="422140"/>
    <n v="1"/>
    <n v="0"/>
    <x v="0"/>
    <s v="No"/>
    <d v="2024-09-02T00:00:00"/>
    <x v="0"/>
    <x v="0"/>
    <d v="1899-12-30T05:40:00"/>
    <d v="1899-12-30T07:43:00"/>
    <s v="Root Beer"/>
    <s v="600 ml"/>
    <n v="60"/>
    <x v="3"/>
    <n v="69.400000000000006"/>
  </r>
  <r>
    <s v="422140"/>
    <n v="2"/>
    <n v="0"/>
    <x v="1"/>
    <s v="Yes"/>
    <d v="2024-09-02T00:00:00"/>
    <x v="0"/>
    <x v="0"/>
    <d v="1899-12-30T05:40:00"/>
    <d v="1899-12-30T07:43:00"/>
    <s v="Root Beer"/>
    <s v="600 ml"/>
    <n v="60"/>
    <x v="3"/>
    <n v="69.400000000000006"/>
  </r>
  <r>
    <s v="422140"/>
    <n v="3"/>
    <n v="0"/>
    <x v="2"/>
    <s v="No"/>
    <d v="2024-09-02T00:00:00"/>
    <x v="0"/>
    <x v="0"/>
    <d v="1899-12-30T05:40:00"/>
    <d v="1899-12-30T07:43:00"/>
    <s v="Root Beer"/>
    <s v="600 ml"/>
    <n v="60"/>
    <x v="3"/>
    <n v="69.400000000000006"/>
  </r>
  <r>
    <s v="422140"/>
    <n v="4"/>
    <n v="0"/>
    <x v="3"/>
    <s v="No"/>
    <d v="2024-09-02T00:00:00"/>
    <x v="0"/>
    <x v="0"/>
    <d v="1899-12-30T05:40:00"/>
    <d v="1899-12-30T07:43:00"/>
    <s v="Root Beer"/>
    <s v="600 ml"/>
    <n v="60"/>
    <x v="3"/>
    <n v="69.400000000000006"/>
  </r>
  <r>
    <s v="422140"/>
    <n v="5"/>
    <n v="0"/>
    <x v="4"/>
    <s v="Yes"/>
    <d v="2024-09-02T00:00:00"/>
    <x v="0"/>
    <x v="0"/>
    <d v="1899-12-30T05:40:00"/>
    <d v="1899-12-30T07:43:00"/>
    <s v="Root Beer"/>
    <s v="600 ml"/>
    <n v="60"/>
    <x v="3"/>
    <n v="69.400000000000006"/>
  </r>
  <r>
    <s v="422140"/>
    <n v="7"/>
    <n v="0"/>
    <x v="6"/>
    <s v="No"/>
    <d v="2024-09-02T00:00:00"/>
    <x v="0"/>
    <x v="0"/>
    <d v="1899-12-30T05:40:00"/>
    <d v="1899-12-30T07:43:00"/>
    <s v="Root Beer"/>
    <s v="600 ml"/>
    <n v="60"/>
    <x v="3"/>
    <n v="69.400000000000006"/>
  </r>
  <r>
    <s v="422140"/>
    <n v="8"/>
    <n v="0"/>
    <x v="10"/>
    <s v="Yes"/>
    <d v="2024-09-02T00:00:00"/>
    <x v="0"/>
    <x v="0"/>
    <d v="1899-12-30T05:40:00"/>
    <d v="1899-12-30T07:43:00"/>
    <s v="Root Beer"/>
    <s v="600 ml"/>
    <n v="60"/>
    <x v="3"/>
    <n v="69.400000000000006"/>
  </r>
  <r>
    <s v="422140"/>
    <n v="9"/>
    <n v="0"/>
    <x v="7"/>
    <s v="No"/>
    <d v="2024-09-02T00:00:00"/>
    <x v="0"/>
    <x v="0"/>
    <d v="1899-12-30T05:40:00"/>
    <d v="1899-12-30T07:43:00"/>
    <s v="Root Beer"/>
    <s v="600 ml"/>
    <n v="60"/>
    <x v="3"/>
    <n v="69.400000000000006"/>
  </r>
  <r>
    <s v="422140"/>
    <n v="10"/>
    <n v="0"/>
    <x v="11"/>
    <s v="Yes"/>
    <d v="2024-09-02T00:00:00"/>
    <x v="0"/>
    <x v="0"/>
    <d v="1899-12-30T05:40:00"/>
    <d v="1899-12-30T07:43:00"/>
    <s v="Root Beer"/>
    <s v="600 ml"/>
    <n v="60"/>
    <x v="3"/>
    <n v="69.400000000000006"/>
  </r>
  <r>
    <s v="422140"/>
    <n v="12"/>
    <n v="0"/>
    <x v="9"/>
    <s v="No"/>
    <d v="2024-09-02T00:00:00"/>
    <x v="0"/>
    <x v="0"/>
    <d v="1899-12-30T05:40:00"/>
    <d v="1899-12-30T07:43:00"/>
    <s v="Root Beer"/>
    <s v="600 ml"/>
    <n v="60"/>
    <x v="3"/>
    <n v="69.400000000000006"/>
  </r>
  <r>
    <s v="422140"/>
    <n v="6"/>
    <n v="50"/>
    <x v="5"/>
    <s v="Yes"/>
    <d v="2024-09-02T00:00:00"/>
    <x v="0"/>
    <x v="0"/>
    <d v="1899-12-30T05:40:00"/>
    <d v="1899-12-30T07:43:00"/>
    <s v="Root Beer"/>
    <s v="600 ml"/>
    <n v="60"/>
    <x v="3"/>
    <n v="69.400000000000006"/>
  </r>
  <r>
    <s v="422140"/>
    <n v="11"/>
    <n v="13"/>
    <x v="8"/>
    <s v="Yes"/>
    <d v="2024-09-02T00:00:00"/>
    <x v="0"/>
    <x v="0"/>
    <d v="1899-12-30T05:40:00"/>
    <d v="1899-12-30T07:43:00"/>
    <s v="Root Beer"/>
    <s v="600 ml"/>
    <n v="60"/>
    <x v="3"/>
    <n v="69.400000000000006"/>
  </r>
  <r>
    <s v="422119"/>
    <n v="1"/>
    <n v="0"/>
    <x v="0"/>
    <s v="No"/>
    <d v="2024-08-30T00:00:00"/>
    <x v="1"/>
    <x v="0"/>
    <d v="1899-12-30T06:05:00"/>
    <d v="1899-12-30T07:30:00"/>
    <s v="Cola"/>
    <s v="600 ml"/>
    <n v="60"/>
    <x v="4"/>
    <n v="69.400000000000006"/>
  </r>
  <r>
    <s v="422119"/>
    <n v="2"/>
    <n v="0"/>
    <x v="1"/>
    <s v="Yes"/>
    <d v="2024-08-30T00:00:00"/>
    <x v="1"/>
    <x v="0"/>
    <d v="1899-12-30T06:05:00"/>
    <d v="1899-12-30T07:30:00"/>
    <s v="Cola"/>
    <s v="600 ml"/>
    <n v="60"/>
    <x v="4"/>
    <n v="69.400000000000006"/>
  </r>
  <r>
    <s v="422119"/>
    <n v="3"/>
    <n v="0"/>
    <x v="2"/>
    <s v="No"/>
    <d v="2024-08-30T00:00:00"/>
    <x v="1"/>
    <x v="0"/>
    <d v="1899-12-30T06:05:00"/>
    <d v="1899-12-30T07:30:00"/>
    <s v="Cola"/>
    <s v="600 ml"/>
    <n v="60"/>
    <x v="4"/>
    <n v="69.400000000000006"/>
  </r>
  <r>
    <s v="422119"/>
    <n v="5"/>
    <n v="0"/>
    <x v="4"/>
    <s v="Yes"/>
    <d v="2024-08-30T00:00:00"/>
    <x v="1"/>
    <x v="0"/>
    <d v="1899-12-30T06:05:00"/>
    <d v="1899-12-30T07:30:00"/>
    <s v="Cola"/>
    <s v="600 ml"/>
    <n v="60"/>
    <x v="4"/>
    <n v="69.400000000000006"/>
  </r>
  <r>
    <s v="422119"/>
    <n v="6"/>
    <n v="0"/>
    <x v="5"/>
    <s v="Yes"/>
    <d v="2024-08-30T00:00:00"/>
    <x v="1"/>
    <x v="0"/>
    <d v="1899-12-30T06:05:00"/>
    <d v="1899-12-30T07:30:00"/>
    <s v="Cola"/>
    <s v="600 ml"/>
    <n v="60"/>
    <x v="4"/>
    <n v="69.400000000000006"/>
  </r>
  <r>
    <s v="422119"/>
    <n v="7"/>
    <n v="0"/>
    <x v="6"/>
    <s v="No"/>
    <d v="2024-08-30T00:00:00"/>
    <x v="1"/>
    <x v="0"/>
    <d v="1899-12-30T06:05:00"/>
    <d v="1899-12-30T07:30:00"/>
    <s v="Cola"/>
    <s v="600 ml"/>
    <n v="60"/>
    <x v="4"/>
    <n v="69.400000000000006"/>
  </r>
  <r>
    <s v="422119"/>
    <n v="8"/>
    <n v="0"/>
    <x v="10"/>
    <s v="Yes"/>
    <d v="2024-08-30T00:00:00"/>
    <x v="1"/>
    <x v="0"/>
    <d v="1899-12-30T06:05:00"/>
    <d v="1899-12-30T07:30:00"/>
    <s v="Cola"/>
    <s v="600 ml"/>
    <n v="60"/>
    <x v="4"/>
    <n v="69.400000000000006"/>
  </r>
  <r>
    <s v="422119"/>
    <n v="9"/>
    <n v="0"/>
    <x v="7"/>
    <s v="No"/>
    <d v="2024-08-30T00:00:00"/>
    <x v="1"/>
    <x v="0"/>
    <d v="1899-12-30T06:05:00"/>
    <d v="1899-12-30T07:30:00"/>
    <s v="Cola"/>
    <s v="600 ml"/>
    <n v="60"/>
    <x v="4"/>
    <n v="69.400000000000006"/>
  </r>
  <r>
    <s v="422119"/>
    <n v="10"/>
    <n v="0"/>
    <x v="11"/>
    <s v="Yes"/>
    <d v="2024-08-30T00:00:00"/>
    <x v="1"/>
    <x v="0"/>
    <d v="1899-12-30T06:05:00"/>
    <d v="1899-12-30T07:30:00"/>
    <s v="Cola"/>
    <s v="600 ml"/>
    <n v="60"/>
    <x v="4"/>
    <n v="69.400000000000006"/>
  </r>
  <r>
    <s v="422119"/>
    <n v="11"/>
    <n v="0"/>
    <x v="8"/>
    <s v="Yes"/>
    <d v="2024-08-30T00:00:00"/>
    <x v="1"/>
    <x v="0"/>
    <d v="1899-12-30T06:05:00"/>
    <d v="1899-12-30T07:30:00"/>
    <s v="Cola"/>
    <s v="600 ml"/>
    <n v="60"/>
    <x v="4"/>
    <n v="69.400000000000006"/>
  </r>
  <r>
    <s v="422119"/>
    <n v="12"/>
    <n v="0"/>
    <x v="9"/>
    <s v="No"/>
    <d v="2024-08-30T00:00:00"/>
    <x v="1"/>
    <x v="0"/>
    <d v="1899-12-30T06:05:00"/>
    <d v="1899-12-30T07:30:00"/>
    <s v="Cola"/>
    <s v="600 ml"/>
    <n v="60"/>
    <x v="4"/>
    <n v="69.400000000000006"/>
  </r>
  <r>
    <s v="422119"/>
    <n v="4"/>
    <n v="25"/>
    <x v="3"/>
    <s v="No"/>
    <d v="2024-08-30T00:00:00"/>
    <x v="1"/>
    <x v="0"/>
    <d v="1899-12-30T06:05:00"/>
    <d v="1899-12-30T07:30:00"/>
    <s v="Cola"/>
    <s v="600 ml"/>
    <n v="60"/>
    <x v="4"/>
    <n v="69.400000000000006"/>
  </r>
  <r>
    <s v="422120"/>
    <n v="1"/>
    <n v="0"/>
    <x v="0"/>
    <s v="No"/>
    <d v="2024-08-30T00:00:00"/>
    <x v="1"/>
    <x v="0"/>
    <d v="1899-12-30T07:30:00"/>
    <d v="1899-12-30T09:22:00"/>
    <s v="Cola"/>
    <s v="600 ml"/>
    <n v="60"/>
    <x v="5"/>
    <n v="69.400000000000006"/>
  </r>
  <r>
    <s v="422120"/>
    <n v="2"/>
    <n v="0"/>
    <x v="1"/>
    <s v="Yes"/>
    <d v="2024-08-30T00:00:00"/>
    <x v="1"/>
    <x v="0"/>
    <d v="1899-12-30T07:30:00"/>
    <d v="1899-12-30T09:22:00"/>
    <s v="Cola"/>
    <s v="600 ml"/>
    <n v="60"/>
    <x v="5"/>
    <n v="69.400000000000006"/>
  </r>
  <r>
    <s v="422120"/>
    <n v="3"/>
    <n v="0"/>
    <x v="2"/>
    <s v="No"/>
    <d v="2024-08-30T00:00:00"/>
    <x v="1"/>
    <x v="0"/>
    <d v="1899-12-30T07:30:00"/>
    <d v="1899-12-30T09:22:00"/>
    <s v="Cola"/>
    <s v="600 ml"/>
    <n v="60"/>
    <x v="5"/>
    <n v="69.400000000000006"/>
  </r>
  <r>
    <s v="422120"/>
    <n v="6"/>
    <n v="0"/>
    <x v="5"/>
    <s v="Yes"/>
    <d v="2024-08-30T00:00:00"/>
    <x v="1"/>
    <x v="0"/>
    <d v="1899-12-30T07:30:00"/>
    <d v="1899-12-30T09:22:00"/>
    <s v="Cola"/>
    <s v="600 ml"/>
    <n v="60"/>
    <x v="5"/>
    <n v="69.400000000000006"/>
  </r>
  <r>
    <s v="422120"/>
    <n v="7"/>
    <n v="0"/>
    <x v="6"/>
    <s v="No"/>
    <d v="2024-08-30T00:00:00"/>
    <x v="1"/>
    <x v="0"/>
    <d v="1899-12-30T07:30:00"/>
    <d v="1899-12-30T09:22:00"/>
    <s v="Cola"/>
    <s v="600 ml"/>
    <n v="60"/>
    <x v="5"/>
    <n v="69.400000000000006"/>
  </r>
  <r>
    <s v="422120"/>
    <n v="8"/>
    <n v="0"/>
    <x v="10"/>
    <s v="Yes"/>
    <d v="2024-08-30T00:00:00"/>
    <x v="1"/>
    <x v="0"/>
    <d v="1899-12-30T07:30:00"/>
    <d v="1899-12-30T09:22:00"/>
    <s v="Cola"/>
    <s v="600 ml"/>
    <n v="60"/>
    <x v="5"/>
    <n v="69.400000000000006"/>
  </r>
  <r>
    <s v="422120"/>
    <n v="10"/>
    <n v="0"/>
    <x v="11"/>
    <s v="Yes"/>
    <d v="2024-08-30T00:00:00"/>
    <x v="1"/>
    <x v="0"/>
    <d v="1899-12-30T07:30:00"/>
    <d v="1899-12-30T09:22:00"/>
    <s v="Cola"/>
    <s v="600 ml"/>
    <n v="60"/>
    <x v="5"/>
    <n v="69.400000000000006"/>
  </r>
  <r>
    <s v="422120"/>
    <n v="11"/>
    <n v="0"/>
    <x v="8"/>
    <s v="Yes"/>
    <d v="2024-08-30T00:00:00"/>
    <x v="1"/>
    <x v="0"/>
    <d v="1899-12-30T07:30:00"/>
    <d v="1899-12-30T09:22:00"/>
    <s v="Cola"/>
    <s v="600 ml"/>
    <n v="60"/>
    <x v="5"/>
    <n v="69.400000000000006"/>
  </r>
  <r>
    <s v="422120"/>
    <n v="12"/>
    <n v="0"/>
    <x v="9"/>
    <s v="No"/>
    <d v="2024-08-30T00:00:00"/>
    <x v="1"/>
    <x v="0"/>
    <d v="1899-12-30T07:30:00"/>
    <d v="1899-12-30T09:22:00"/>
    <s v="Cola"/>
    <s v="600 ml"/>
    <n v="60"/>
    <x v="5"/>
    <n v="69.400000000000006"/>
  </r>
  <r>
    <s v="422120"/>
    <n v="4"/>
    <n v="20"/>
    <x v="3"/>
    <s v="No"/>
    <d v="2024-08-30T00:00:00"/>
    <x v="1"/>
    <x v="0"/>
    <d v="1899-12-30T07:30:00"/>
    <d v="1899-12-30T09:22:00"/>
    <s v="Cola"/>
    <s v="600 ml"/>
    <n v="60"/>
    <x v="5"/>
    <n v="69.400000000000006"/>
  </r>
  <r>
    <s v="422120"/>
    <n v="5"/>
    <n v="15"/>
    <x v="4"/>
    <s v="Yes"/>
    <d v="2024-08-30T00:00:00"/>
    <x v="1"/>
    <x v="0"/>
    <d v="1899-12-30T07:30:00"/>
    <d v="1899-12-30T09:22:00"/>
    <s v="Cola"/>
    <s v="600 ml"/>
    <n v="60"/>
    <x v="5"/>
    <n v="69.400000000000006"/>
  </r>
  <r>
    <s v="422120"/>
    <n v="9"/>
    <n v="17"/>
    <x v="7"/>
    <s v="No"/>
    <d v="2024-08-30T00:00:00"/>
    <x v="1"/>
    <x v="0"/>
    <d v="1899-12-30T07:30:00"/>
    <d v="1899-12-30T09:22:00"/>
    <s v="Cola"/>
    <s v="600 ml"/>
    <n v="60"/>
    <x v="5"/>
    <n v="69.400000000000006"/>
  </r>
  <r>
    <s v="422141"/>
    <n v="1"/>
    <n v="0"/>
    <x v="0"/>
    <s v="No"/>
    <d v="2024-09-02T00:00:00"/>
    <x v="0"/>
    <x v="1"/>
    <d v="1899-12-30T07:43:00"/>
    <d v="1899-12-30T08:50:00"/>
    <s v="Root Beer"/>
    <s v="600 ml"/>
    <n v="60"/>
    <x v="5"/>
    <n v="69.400000000000006"/>
  </r>
  <r>
    <s v="422141"/>
    <n v="2"/>
    <n v="0"/>
    <x v="1"/>
    <s v="Yes"/>
    <d v="2024-09-02T00:00:00"/>
    <x v="0"/>
    <x v="1"/>
    <d v="1899-12-30T07:43:00"/>
    <d v="1899-12-30T08:50:00"/>
    <s v="Root Beer"/>
    <s v="600 ml"/>
    <n v="60"/>
    <x v="5"/>
    <n v="69.400000000000006"/>
  </r>
  <r>
    <s v="422141"/>
    <n v="3"/>
    <n v="0"/>
    <x v="2"/>
    <s v="No"/>
    <d v="2024-09-02T00:00:00"/>
    <x v="0"/>
    <x v="1"/>
    <d v="1899-12-30T07:43:00"/>
    <d v="1899-12-30T08:50:00"/>
    <s v="Root Beer"/>
    <s v="600 ml"/>
    <n v="60"/>
    <x v="5"/>
    <n v="69.400000000000006"/>
  </r>
  <r>
    <s v="422141"/>
    <n v="4"/>
    <n v="0"/>
    <x v="3"/>
    <s v="No"/>
    <d v="2024-09-02T00:00:00"/>
    <x v="0"/>
    <x v="1"/>
    <d v="1899-12-30T07:43:00"/>
    <d v="1899-12-30T08:50:00"/>
    <s v="Root Beer"/>
    <s v="600 ml"/>
    <n v="60"/>
    <x v="5"/>
    <n v="69.400000000000006"/>
  </r>
  <r>
    <s v="422141"/>
    <n v="5"/>
    <n v="0"/>
    <x v="4"/>
    <s v="Yes"/>
    <d v="2024-09-02T00:00:00"/>
    <x v="0"/>
    <x v="1"/>
    <d v="1899-12-30T07:43:00"/>
    <d v="1899-12-30T08:50:00"/>
    <s v="Root Beer"/>
    <s v="600 ml"/>
    <n v="60"/>
    <x v="5"/>
    <n v="69.400000000000006"/>
  </r>
  <r>
    <s v="422141"/>
    <n v="6"/>
    <n v="0"/>
    <x v="5"/>
    <s v="Yes"/>
    <d v="2024-09-02T00:00:00"/>
    <x v="0"/>
    <x v="1"/>
    <d v="1899-12-30T07:43:00"/>
    <d v="1899-12-30T08:50:00"/>
    <s v="Root Beer"/>
    <s v="600 ml"/>
    <n v="60"/>
    <x v="5"/>
    <n v="69.400000000000006"/>
  </r>
  <r>
    <s v="422141"/>
    <n v="7"/>
    <n v="0"/>
    <x v="6"/>
    <s v="No"/>
    <d v="2024-09-02T00:00:00"/>
    <x v="0"/>
    <x v="1"/>
    <d v="1899-12-30T07:43:00"/>
    <d v="1899-12-30T08:50:00"/>
    <s v="Root Beer"/>
    <s v="600 ml"/>
    <n v="60"/>
    <x v="5"/>
    <n v="69.400000000000006"/>
  </r>
  <r>
    <s v="422141"/>
    <n v="8"/>
    <n v="0"/>
    <x v="10"/>
    <s v="Yes"/>
    <d v="2024-09-02T00:00:00"/>
    <x v="0"/>
    <x v="1"/>
    <d v="1899-12-30T07:43:00"/>
    <d v="1899-12-30T08:50:00"/>
    <s v="Root Beer"/>
    <s v="600 ml"/>
    <n v="60"/>
    <x v="5"/>
    <n v="69.400000000000006"/>
  </r>
  <r>
    <s v="422141"/>
    <n v="9"/>
    <n v="0"/>
    <x v="7"/>
    <s v="No"/>
    <d v="2024-09-02T00:00:00"/>
    <x v="0"/>
    <x v="1"/>
    <d v="1899-12-30T07:43:00"/>
    <d v="1899-12-30T08:50:00"/>
    <s v="Root Beer"/>
    <s v="600 ml"/>
    <n v="60"/>
    <x v="5"/>
    <n v="69.400000000000006"/>
  </r>
  <r>
    <s v="422141"/>
    <n v="10"/>
    <n v="0"/>
    <x v="11"/>
    <s v="Yes"/>
    <d v="2024-09-02T00:00:00"/>
    <x v="0"/>
    <x v="1"/>
    <d v="1899-12-30T07:43:00"/>
    <d v="1899-12-30T08:50:00"/>
    <s v="Root Beer"/>
    <s v="600 ml"/>
    <n v="60"/>
    <x v="5"/>
    <n v="69.400000000000006"/>
  </r>
  <r>
    <s v="422141"/>
    <n v="11"/>
    <n v="0"/>
    <x v="8"/>
    <s v="Yes"/>
    <d v="2024-09-02T00:00:00"/>
    <x v="0"/>
    <x v="1"/>
    <d v="1899-12-30T07:43:00"/>
    <d v="1899-12-30T08:50:00"/>
    <s v="Root Beer"/>
    <s v="600 ml"/>
    <n v="60"/>
    <x v="5"/>
    <n v="69.400000000000006"/>
  </r>
  <r>
    <s v="422141"/>
    <n v="12"/>
    <n v="7"/>
    <x v="9"/>
    <s v="No"/>
    <d v="2024-09-02T00:00:00"/>
    <x v="0"/>
    <x v="1"/>
    <d v="1899-12-30T07:43:00"/>
    <d v="1899-12-30T08:50:00"/>
    <s v="Root Beer"/>
    <s v="600 ml"/>
    <n v="60"/>
    <x v="5"/>
    <n v="69.400000000000006"/>
  </r>
  <r>
    <s v="422130"/>
    <n v="1"/>
    <n v="0"/>
    <x v="0"/>
    <s v="No"/>
    <d v="2024-08-31T00:00:00"/>
    <x v="1"/>
    <x v="0"/>
    <d v="1899-12-30T07:45:00"/>
    <d v="1899-12-30T09:05:00"/>
    <s v="Cola"/>
    <s v="600 ml"/>
    <n v="60"/>
    <x v="5"/>
    <n v="69.400000000000006"/>
  </r>
  <r>
    <s v="422130"/>
    <n v="3"/>
    <n v="0"/>
    <x v="2"/>
    <s v="No"/>
    <d v="2024-08-31T00:00:00"/>
    <x v="1"/>
    <x v="0"/>
    <d v="1899-12-30T07:45:00"/>
    <d v="1899-12-30T09:05:00"/>
    <s v="Cola"/>
    <s v="600 ml"/>
    <n v="60"/>
    <x v="5"/>
    <n v="69.400000000000006"/>
  </r>
  <r>
    <s v="422130"/>
    <n v="4"/>
    <n v="0"/>
    <x v="3"/>
    <s v="No"/>
    <d v="2024-08-31T00:00:00"/>
    <x v="1"/>
    <x v="0"/>
    <d v="1899-12-30T07:45:00"/>
    <d v="1899-12-30T09:05:00"/>
    <s v="Cola"/>
    <s v="600 ml"/>
    <n v="60"/>
    <x v="5"/>
    <n v="69.400000000000006"/>
  </r>
  <r>
    <s v="422130"/>
    <n v="5"/>
    <n v="0"/>
    <x v="4"/>
    <s v="Yes"/>
    <d v="2024-08-31T00:00:00"/>
    <x v="1"/>
    <x v="0"/>
    <d v="1899-12-30T07:45:00"/>
    <d v="1899-12-30T09:05:00"/>
    <s v="Cola"/>
    <s v="600 ml"/>
    <n v="60"/>
    <x v="5"/>
    <n v="69.400000000000006"/>
  </r>
  <r>
    <s v="422130"/>
    <n v="6"/>
    <n v="0"/>
    <x v="5"/>
    <s v="Yes"/>
    <d v="2024-08-31T00:00:00"/>
    <x v="1"/>
    <x v="0"/>
    <d v="1899-12-30T07:45:00"/>
    <d v="1899-12-30T09:05:00"/>
    <s v="Cola"/>
    <s v="600 ml"/>
    <n v="60"/>
    <x v="5"/>
    <n v="69.400000000000006"/>
  </r>
  <r>
    <s v="422130"/>
    <n v="7"/>
    <n v="0"/>
    <x v="6"/>
    <s v="No"/>
    <d v="2024-08-31T00:00:00"/>
    <x v="1"/>
    <x v="0"/>
    <d v="1899-12-30T07:45:00"/>
    <d v="1899-12-30T09:05:00"/>
    <s v="Cola"/>
    <s v="600 ml"/>
    <n v="60"/>
    <x v="5"/>
    <n v="69.400000000000006"/>
  </r>
  <r>
    <s v="422130"/>
    <n v="8"/>
    <n v="0"/>
    <x v="10"/>
    <s v="Yes"/>
    <d v="2024-08-31T00:00:00"/>
    <x v="1"/>
    <x v="0"/>
    <d v="1899-12-30T07:45:00"/>
    <d v="1899-12-30T09:05:00"/>
    <s v="Cola"/>
    <s v="600 ml"/>
    <n v="60"/>
    <x v="5"/>
    <n v="69.400000000000006"/>
  </r>
  <r>
    <s v="422130"/>
    <n v="9"/>
    <n v="0"/>
    <x v="7"/>
    <s v="No"/>
    <d v="2024-08-31T00:00:00"/>
    <x v="1"/>
    <x v="0"/>
    <d v="1899-12-30T07:45:00"/>
    <d v="1899-12-30T09:05:00"/>
    <s v="Cola"/>
    <s v="600 ml"/>
    <n v="60"/>
    <x v="5"/>
    <n v="69.400000000000006"/>
  </r>
  <r>
    <s v="422130"/>
    <n v="10"/>
    <n v="0"/>
    <x v="11"/>
    <s v="Yes"/>
    <d v="2024-08-31T00:00:00"/>
    <x v="1"/>
    <x v="0"/>
    <d v="1899-12-30T07:45:00"/>
    <d v="1899-12-30T09:05:00"/>
    <s v="Cola"/>
    <s v="600 ml"/>
    <n v="60"/>
    <x v="5"/>
    <n v="69.400000000000006"/>
  </r>
  <r>
    <s v="422130"/>
    <n v="11"/>
    <n v="0"/>
    <x v="8"/>
    <s v="Yes"/>
    <d v="2024-08-31T00:00:00"/>
    <x v="1"/>
    <x v="0"/>
    <d v="1899-12-30T07:45:00"/>
    <d v="1899-12-30T09:05:00"/>
    <s v="Cola"/>
    <s v="600 ml"/>
    <n v="60"/>
    <x v="5"/>
    <n v="69.400000000000006"/>
  </r>
  <r>
    <s v="422130"/>
    <n v="12"/>
    <n v="0"/>
    <x v="9"/>
    <s v="No"/>
    <d v="2024-08-31T00:00:00"/>
    <x v="1"/>
    <x v="0"/>
    <d v="1899-12-30T07:45:00"/>
    <d v="1899-12-30T09:05:00"/>
    <s v="Cola"/>
    <s v="600 ml"/>
    <n v="60"/>
    <x v="5"/>
    <n v="69.400000000000006"/>
  </r>
  <r>
    <s v="422130"/>
    <n v="2"/>
    <n v="20"/>
    <x v="1"/>
    <s v="Yes"/>
    <d v="2024-08-31T00:00:00"/>
    <x v="1"/>
    <x v="0"/>
    <d v="1899-12-30T07:45:00"/>
    <d v="1899-12-30T09:05:00"/>
    <s v="Cola"/>
    <s v="600 ml"/>
    <n v="60"/>
    <x v="5"/>
    <n v="69.400000000000006"/>
  </r>
  <r>
    <s v="422142"/>
    <n v="1"/>
    <n v="0"/>
    <x v="0"/>
    <s v="No"/>
    <d v="2024-09-02T00:00:00"/>
    <x v="0"/>
    <x v="1"/>
    <d v="1899-12-30T08:50:00"/>
    <d v="1899-12-30T10:20:00"/>
    <s v="Root Beer"/>
    <s v="600 ml"/>
    <n v="60"/>
    <x v="6"/>
    <n v="69.400000000000006"/>
  </r>
  <r>
    <s v="422142"/>
    <n v="2"/>
    <n v="0"/>
    <x v="1"/>
    <s v="Yes"/>
    <d v="2024-09-02T00:00:00"/>
    <x v="0"/>
    <x v="1"/>
    <d v="1899-12-30T08:50:00"/>
    <d v="1899-12-30T10:20:00"/>
    <s v="Root Beer"/>
    <s v="600 ml"/>
    <n v="60"/>
    <x v="6"/>
    <n v="69.400000000000006"/>
  </r>
  <r>
    <s v="422142"/>
    <n v="3"/>
    <n v="0"/>
    <x v="2"/>
    <s v="No"/>
    <d v="2024-09-02T00:00:00"/>
    <x v="0"/>
    <x v="1"/>
    <d v="1899-12-30T08:50:00"/>
    <d v="1899-12-30T10:20:00"/>
    <s v="Root Beer"/>
    <s v="600 ml"/>
    <n v="60"/>
    <x v="6"/>
    <n v="69.400000000000006"/>
  </r>
  <r>
    <s v="422142"/>
    <n v="4"/>
    <n v="0"/>
    <x v="3"/>
    <s v="No"/>
    <d v="2024-09-02T00:00:00"/>
    <x v="0"/>
    <x v="1"/>
    <d v="1899-12-30T08:50:00"/>
    <d v="1899-12-30T10:20:00"/>
    <s v="Root Beer"/>
    <s v="600 ml"/>
    <n v="60"/>
    <x v="6"/>
    <n v="69.400000000000006"/>
  </r>
  <r>
    <s v="422142"/>
    <n v="5"/>
    <n v="0"/>
    <x v="4"/>
    <s v="Yes"/>
    <d v="2024-09-02T00:00:00"/>
    <x v="0"/>
    <x v="1"/>
    <d v="1899-12-30T08:50:00"/>
    <d v="1899-12-30T10:20:00"/>
    <s v="Root Beer"/>
    <s v="600 ml"/>
    <n v="60"/>
    <x v="6"/>
    <n v="69.400000000000006"/>
  </r>
  <r>
    <s v="422142"/>
    <n v="7"/>
    <n v="0"/>
    <x v="6"/>
    <s v="No"/>
    <d v="2024-09-02T00:00:00"/>
    <x v="0"/>
    <x v="1"/>
    <d v="1899-12-30T08:50:00"/>
    <d v="1899-12-30T10:20:00"/>
    <s v="Root Beer"/>
    <s v="600 ml"/>
    <n v="60"/>
    <x v="6"/>
    <n v="69.400000000000006"/>
  </r>
  <r>
    <s v="422142"/>
    <n v="8"/>
    <n v="0"/>
    <x v="10"/>
    <s v="Yes"/>
    <d v="2024-09-02T00:00:00"/>
    <x v="0"/>
    <x v="1"/>
    <d v="1899-12-30T08:50:00"/>
    <d v="1899-12-30T10:20:00"/>
    <s v="Root Beer"/>
    <s v="600 ml"/>
    <n v="60"/>
    <x v="6"/>
    <n v="69.400000000000006"/>
  </r>
  <r>
    <s v="422142"/>
    <n v="9"/>
    <n v="0"/>
    <x v="7"/>
    <s v="No"/>
    <d v="2024-09-02T00:00:00"/>
    <x v="0"/>
    <x v="1"/>
    <d v="1899-12-30T08:50:00"/>
    <d v="1899-12-30T10:20:00"/>
    <s v="Root Beer"/>
    <s v="600 ml"/>
    <n v="60"/>
    <x v="6"/>
    <n v="69.400000000000006"/>
  </r>
  <r>
    <s v="422142"/>
    <n v="10"/>
    <n v="0"/>
    <x v="11"/>
    <s v="Yes"/>
    <d v="2024-09-02T00:00:00"/>
    <x v="0"/>
    <x v="1"/>
    <d v="1899-12-30T08:50:00"/>
    <d v="1899-12-30T10:20:00"/>
    <s v="Root Beer"/>
    <s v="600 ml"/>
    <n v="60"/>
    <x v="6"/>
    <n v="69.400000000000006"/>
  </r>
  <r>
    <s v="422142"/>
    <n v="11"/>
    <n v="0"/>
    <x v="8"/>
    <s v="Yes"/>
    <d v="2024-09-02T00:00:00"/>
    <x v="0"/>
    <x v="1"/>
    <d v="1899-12-30T08:50:00"/>
    <d v="1899-12-30T10:20:00"/>
    <s v="Root Beer"/>
    <s v="600 ml"/>
    <n v="60"/>
    <x v="6"/>
    <n v="69.400000000000006"/>
  </r>
  <r>
    <s v="422142"/>
    <n v="12"/>
    <n v="0"/>
    <x v="9"/>
    <s v="No"/>
    <d v="2024-09-02T00:00:00"/>
    <x v="0"/>
    <x v="1"/>
    <d v="1899-12-30T08:50:00"/>
    <d v="1899-12-30T10:20:00"/>
    <s v="Root Beer"/>
    <s v="600 ml"/>
    <n v="60"/>
    <x v="6"/>
    <n v="69.400000000000006"/>
  </r>
  <r>
    <s v="422142"/>
    <n v="6"/>
    <n v="30"/>
    <x v="5"/>
    <s v="Yes"/>
    <d v="2024-09-02T00:00:00"/>
    <x v="0"/>
    <x v="1"/>
    <d v="1899-12-30T08:50:00"/>
    <d v="1899-12-30T10:20:00"/>
    <s v="Root Beer"/>
    <s v="600 ml"/>
    <n v="60"/>
    <x v="6"/>
    <n v="69.400000000000006"/>
  </r>
  <r>
    <s v="422131"/>
    <n v="1"/>
    <n v="0"/>
    <x v="0"/>
    <s v="No"/>
    <d v="2024-08-31T00:00:00"/>
    <x v="1"/>
    <x v="0"/>
    <d v="1899-12-30T09:05:00"/>
    <d v="1899-12-30T10:35:00"/>
    <s v="Cola"/>
    <s v="600 ml"/>
    <n v="60"/>
    <x v="7"/>
    <n v="69.400000000000006"/>
  </r>
  <r>
    <s v="422131"/>
    <n v="2"/>
    <n v="0"/>
    <x v="1"/>
    <s v="Yes"/>
    <d v="2024-08-31T00:00:00"/>
    <x v="1"/>
    <x v="0"/>
    <d v="1899-12-30T09:05:00"/>
    <d v="1899-12-30T10:35:00"/>
    <s v="Cola"/>
    <s v="600 ml"/>
    <n v="60"/>
    <x v="7"/>
    <n v="69.400000000000006"/>
  </r>
  <r>
    <s v="422131"/>
    <n v="3"/>
    <n v="0"/>
    <x v="2"/>
    <s v="No"/>
    <d v="2024-08-31T00:00:00"/>
    <x v="1"/>
    <x v="0"/>
    <d v="1899-12-30T09:05:00"/>
    <d v="1899-12-30T10:35:00"/>
    <s v="Cola"/>
    <s v="600 ml"/>
    <n v="60"/>
    <x v="7"/>
    <n v="69.400000000000006"/>
  </r>
  <r>
    <s v="422131"/>
    <n v="5"/>
    <n v="0"/>
    <x v="4"/>
    <s v="Yes"/>
    <d v="2024-08-31T00:00:00"/>
    <x v="1"/>
    <x v="0"/>
    <d v="1899-12-30T09:05:00"/>
    <d v="1899-12-30T10:35:00"/>
    <s v="Cola"/>
    <s v="600 ml"/>
    <n v="60"/>
    <x v="7"/>
    <n v="69.400000000000006"/>
  </r>
  <r>
    <s v="422131"/>
    <n v="6"/>
    <n v="0"/>
    <x v="5"/>
    <s v="Yes"/>
    <d v="2024-08-31T00:00:00"/>
    <x v="1"/>
    <x v="0"/>
    <d v="1899-12-30T09:05:00"/>
    <d v="1899-12-30T10:35:00"/>
    <s v="Cola"/>
    <s v="600 ml"/>
    <n v="60"/>
    <x v="7"/>
    <n v="69.400000000000006"/>
  </r>
  <r>
    <s v="422131"/>
    <n v="7"/>
    <n v="0"/>
    <x v="6"/>
    <s v="No"/>
    <d v="2024-08-31T00:00:00"/>
    <x v="1"/>
    <x v="0"/>
    <d v="1899-12-30T09:05:00"/>
    <d v="1899-12-30T10:35:00"/>
    <s v="Cola"/>
    <s v="600 ml"/>
    <n v="60"/>
    <x v="7"/>
    <n v="69.400000000000006"/>
  </r>
  <r>
    <s v="422131"/>
    <n v="8"/>
    <n v="0"/>
    <x v="10"/>
    <s v="Yes"/>
    <d v="2024-08-31T00:00:00"/>
    <x v="1"/>
    <x v="0"/>
    <d v="1899-12-30T09:05:00"/>
    <d v="1899-12-30T10:35:00"/>
    <s v="Cola"/>
    <s v="600 ml"/>
    <n v="60"/>
    <x v="7"/>
    <n v="69.400000000000006"/>
  </r>
  <r>
    <s v="422131"/>
    <n v="9"/>
    <n v="0"/>
    <x v="7"/>
    <s v="No"/>
    <d v="2024-08-31T00:00:00"/>
    <x v="1"/>
    <x v="0"/>
    <d v="1899-12-30T09:05:00"/>
    <d v="1899-12-30T10:35:00"/>
    <s v="Cola"/>
    <s v="600 ml"/>
    <n v="60"/>
    <x v="7"/>
    <n v="69.400000000000006"/>
  </r>
  <r>
    <s v="422131"/>
    <n v="11"/>
    <n v="0"/>
    <x v="8"/>
    <s v="Yes"/>
    <d v="2024-08-31T00:00:00"/>
    <x v="1"/>
    <x v="0"/>
    <d v="1899-12-30T09:05:00"/>
    <d v="1899-12-30T10:35:00"/>
    <s v="Cola"/>
    <s v="600 ml"/>
    <n v="60"/>
    <x v="7"/>
    <n v="69.400000000000006"/>
  </r>
  <r>
    <s v="422131"/>
    <n v="12"/>
    <n v="0"/>
    <x v="9"/>
    <s v="No"/>
    <d v="2024-08-31T00:00:00"/>
    <x v="1"/>
    <x v="0"/>
    <d v="1899-12-30T09:05:00"/>
    <d v="1899-12-30T10:35:00"/>
    <s v="Cola"/>
    <s v="600 ml"/>
    <n v="60"/>
    <x v="7"/>
    <n v="69.400000000000006"/>
  </r>
  <r>
    <s v="422131"/>
    <n v="4"/>
    <n v="20"/>
    <x v="3"/>
    <s v="No"/>
    <d v="2024-08-31T00:00:00"/>
    <x v="1"/>
    <x v="0"/>
    <d v="1899-12-30T09:05:00"/>
    <d v="1899-12-30T10:35:00"/>
    <s v="Cola"/>
    <s v="600 ml"/>
    <n v="60"/>
    <x v="7"/>
    <n v="69.400000000000006"/>
  </r>
  <r>
    <s v="422131"/>
    <n v="10"/>
    <n v="10"/>
    <x v="11"/>
    <s v="Yes"/>
    <d v="2024-08-31T00:00:00"/>
    <x v="1"/>
    <x v="0"/>
    <d v="1899-12-30T09:05:00"/>
    <d v="1899-12-30T10:35:00"/>
    <s v="Cola"/>
    <s v="600 ml"/>
    <n v="60"/>
    <x v="7"/>
    <n v="69.400000000000006"/>
  </r>
  <r>
    <s v="422121"/>
    <n v="1"/>
    <n v="0"/>
    <x v="0"/>
    <s v="No"/>
    <d v="2024-08-30T00:00:00"/>
    <x v="1"/>
    <x v="1"/>
    <d v="1899-12-30T09:22:00"/>
    <d v="1899-12-30T10:37:00"/>
    <s v="Cola"/>
    <s v="600 ml"/>
    <n v="60"/>
    <x v="7"/>
    <n v="69.400000000000006"/>
  </r>
  <r>
    <s v="422121"/>
    <n v="2"/>
    <n v="0"/>
    <x v="1"/>
    <s v="Yes"/>
    <d v="2024-08-30T00:00:00"/>
    <x v="1"/>
    <x v="1"/>
    <d v="1899-12-30T09:22:00"/>
    <d v="1899-12-30T10:37:00"/>
    <s v="Cola"/>
    <s v="600 ml"/>
    <n v="60"/>
    <x v="7"/>
    <n v="69.400000000000006"/>
  </r>
  <r>
    <s v="422121"/>
    <n v="3"/>
    <n v="0"/>
    <x v="2"/>
    <s v="No"/>
    <d v="2024-08-30T00:00:00"/>
    <x v="1"/>
    <x v="1"/>
    <d v="1899-12-30T09:22:00"/>
    <d v="1899-12-30T10:37:00"/>
    <s v="Cola"/>
    <s v="600 ml"/>
    <n v="60"/>
    <x v="7"/>
    <n v="69.400000000000006"/>
  </r>
  <r>
    <s v="422121"/>
    <n v="4"/>
    <n v="0"/>
    <x v="3"/>
    <s v="No"/>
    <d v="2024-08-30T00:00:00"/>
    <x v="1"/>
    <x v="1"/>
    <d v="1899-12-30T09:22:00"/>
    <d v="1899-12-30T10:37:00"/>
    <s v="Cola"/>
    <s v="600 ml"/>
    <n v="60"/>
    <x v="7"/>
    <n v="69.400000000000006"/>
  </r>
  <r>
    <s v="422121"/>
    <n v="5"/>
    <n v="0"/>
    <x v="4"/>
    <s v="Yes"/>
    <d v="2024-08-30T00:00:00"/>
    <x v="1"/>
    <x v="1"/>
    <d v="1899-12-30T09:22:00"/>
    <d v="1899-12-30T10:37:00"/>
    <s v="Cola"/>
    <s v="600 ml"/>
    <n v="60"/>
    <x v="7"/>
    <n v="69.400000000000006"/>
  </r>
  <r>
    <s v="422121"/>
    <n v="6"/>
    <n v="0"/>
    <x v="5"/>
    <s v="Yes"/>
    <d v="2024-08-30T00:00:00"/>
    <x v="1"/>
    <x v="1"/>
    <d v="1899-12-30T09:22:00"/>
    <d v="1899-12-30T10:37:00"/>
    <s v="Cola"/>
    <s v="600 ml"/>
    <n v="60"/>
    <x v="7"/>
    <n v="69.400000000000006"/>
  </r>
  <r>
    <s v="422121"/>
    <n v="8"/>
    <n v="0"/>
    <x v="10"/>
    <s v="Yes"/>
    <d v="2024-08-30T00:00:00"/>
    <x v="1"/>
    <x v="1"/>
    <d v="1899-12-30T09:22:00"/>
    <d v="1899-12-30T10:37:00"/>
    <s v="Cola"/>
    <s v="600 ml"/>
    <n v="60"/>
    <x v="7"/>
    <n v="69.400000000000006"/>
  </r>
  <r>
    <s v="422121"/>
    <n v="9"/>
    <n v="0"/>
    <x v="7"/>
    <s v="No"/>
    <d v="2024-08-30T00:00:00"/>
    <x v="1"/>
    <x v="1"/>
    <d v="1899-12-30T09:22:00"/>
    <d v="1899-12-30T10:37:00"/>
    <s v="Cola"/>
    <s v="600 ml"/>
    <n v="60"/>
    <x v="7"/>
    <n v="69.400000000000006"/>
  </r>
  <r>
    <s v="422121"/>
    <n v="10"/>
    <n v="0"/>
    <x v="11"/>
    <s v="Yes"/>
    <d v="2024-08-30T00:00:00"/>
    <x v="1"/>
    <x v="1"/>
    <d v="1899-12-30T09:22:00"/>
    <d v="1899-12-30T10:37:00"/>
    <s v="Cola"/>
    <s v="600 ml"/>
    <n v="60"/>
    <x v="7"/>
    <n v="69.400000000000006"/>
  </r>
  <r>
    <s v="422121"/>
    <n v="11"/>
    <n v="0"/>
    <x v="8"/>
    <s v="Yes"/>
    <d v="2024-08-30T00:00:00"/>
    <x v="1"/>
    <x v="1"/>
    <d v="1899-12-30T09:22:00"/>
    <d v="1899-12-30T10:37:00"/>
    <s v="Cola"/>
    <s v="600 ml"/>
    <n v="60"/>
    <x v="7"/>
    <n v="69.400000000000006"/>
  </r>
  <r>
    <s v="422121"/>
    <n v="12"/>
    <n v="0"/>
    <x v="9"/>
    <s v="No"/>
    <d v="2024-08-30T00:00:00"/>
    <x v="1"/>
    <x v="1"/>
    <d v="1899-12-30T09:22:00"/>
    <d v="1899-12-30T10:37:00"/>
    <s v="Cola"/>
    <s v="600 ml"/>
    <n v="60"/>
    <x v="7"/>
    <n v="69.400000000000006"/>
  </r>
  <r>
    <s v="422121"/>
    <n v="7"/>
    <n v="15"/>
    <x v="6"/>
    <s v="No"/>
    <d v="2024-08-30T00:00:00"/>
    <x v="1"/>
    <x v="1"/>
    <d v="1899-12-30T09:22:00"/>
    <d v="1899-12-30T10:37:00"/>
    <s v="Cola"/>
    <s v="600 ml"/>
    <n v="60"/>
    <x v="7"/>
    <n v="69.400000000000006"/>
  </r>
  <r>
    <s v="422143"/>
    <n v="1"/>
    <n v="0"/>
    <x v="0"/>
    <s v="No"/>
    <d v="2024-09-02T00:00:00"/>
    <x v="0"/>
    <x v="1"/>
    <d v="1899-12-30T10:20:00"/>
    <d v="1899-12-30T12:18:00"/>
    <s v="Root Beer"/>
    <s v="600 ml"/>
    <n v="60"/>
    <x v="8"/>
    <n v="69.400000000000006"/>
  </r>
  <r>
    <s v="422143"/>
    <n v="2"/>
    <n v="0"/>
    <x v="1"/>
    <s v="Yes"/>
    <d v="2024-09-02T00:00:00"/>
    <x v="0"/>
    <x v="1"/>
    <d v="1899-12-30T10:20:00"/>
    <d v="1899-12-30T12:18:00"/>
    <s v="Root Beer"/>
    <s v="600 ml"/>
    <n v="60"/>
    <x v="8"/>
    <n v="69.400000000000006"/>
  </r>
  <r>
    <s v="422143"/>
    <n v="3"/>
    <n v="0"/>
    <x v="2"/>
    <s v="No"/>
    <d v="2024-09-02T00:00:00"/>
    <x v="0"/>
    <x v="1"/>
    <d v="1899-12-30T10:20:00"/>
    <d v="1899-12-30T12:18:00"/>
    <s v="Root Beer"/>
    <s v="600 ml"/>
    <n v="60"/>
    <x v="8"/>
    <n v="69.400000000000006"/>
  </r>
  <r>
    <s v="422143"/>
    <n v="4"/>
    <n v="0"/>
    <x v="3"/>
    <s v="No"/>
    <d v="2024-09-02T00:00:00"/>
    <x v="0"/>
    <x v="1"/>
    <d v="1899-12-30T10:20:00"/>
    <d v="1899-12-30T12:18:00"/>
    <s v="Root Beer"/>
    <s v="600 ml"/>
    <n v="60"/>
    <x v="8"/>
    <n v="69.400000000000006"/>
  </r>
  <r>
    <s v="422143"/>
    <n v="5"/>
    <n v="0"/>
    <x v="4"/>
    <s v="Yes"/>
    <d v="2024-09-02T00:00:00"/>
    <x v="0"/>
    <x v="1"/>
    <d v="1899-12-30T10:20:00"/>
    <d v="1899-12-30T12:18:00"/>
    <s v="Root Beer"/>
    <s v="600 ml"/>
    <n v="60"/>
    <x v="8"/>
    <n v="69.400000000000006"/>
  </r>
  <r>
    <s v="422143"/>
    <n v="8"/>
    <n v="0"/>
    <x v="10"/>
    <s v="Yes"/>
    <d v="2024-09-02T00:00:00"/>
    <x v="0"/>
    <x v="1"/>
    <d v="1899-12-30T10:20:00"/>
    <d v="1899-12-30T12:18:00"/>
    <s v="Root Beer"/>
    <s v="600 ml"/>
    <n v="60"/>
    <x v="8"/>
    <n v="69.400000000000006"/>
  </r>
  <r>
    <s v="422143"/>
    <n v="9"/>
    <n v="0"/>
    <x v="7"/>
    <s v="No"/>
    <d v="2024-09-02T00:00:00"/>
    <x v="0"/>
    <x v="1"/>
    <d v="1899-12-30T10:20:00"/>
    <d v="1899-12-30T12:18:00"/>
    <s v="Root Beer"/>
    <s v="600 ml"/>
    <n v="60"/>
    <x v="8"/>
    <n v="69.400000000000006"/>
  </r>
  <r>
    <s v="422143"/>
    <n v="10"/>
    <n v="0"/>
    <x v="11"/>
    <s v="Yes"/>
    <d v="2024-09-02T00:00:00"/>
    <x v="0"/>
    <x v="1"/>
    <d v="1899-12-30T10:20:00"/>
    <d v="1899-12-30T12:18:00"/>
    <s v="Root Beer"/>
    <s v="600 ml"/>
    <n v="60"/>
    <x v="8"/>
    <n v="69.400000000000006"/>
  </r>
  <r>
    <s v="422143"/>
    <n v="11"/>
    <n v="0"/>
    <x v="8"/>
    <s v="Yes"/>
    <d v="2024-09-02T00:00:00"/>
    <x v="0"/>
    <x v="1"/>
    <d v="1899-12-30T10:20:00"/>
    <d v="1899-12-30T12:18:00"/>
    <s v="Root Beer"/>
    <s v="600 ml"/>
    <n v="60"/>
    <x v="8"/>
    <n v="69.400000000000006"/>
  </r>
  <r>
    <s v="422143"/>
    <n v="12"/>
    <n v="0"/>
    <x v="9"/>
    <s v="No"/>
    <d v="2024-09-02T00:00:00"/>
    <x v="0"/>
    <x v="1"/>
    <d v="1899-12-30T10:20:00"/>
    <d v="1899-12-30T12:18:00"/>
    <s v="Root Beer"/>
    <s v="600 ml"/>
    <n v="60"/>
    <x v="8"/>
    <n v="69.400000000000006"/>
  </r>
  <r>
    <s v="422143"/>
    <n v="6"/>
    <n v="40"/>
    <x v="5"/>
    <s v="Yes"/>
    <d v="2024-09-02T00:00:00"/>
    <x v="0"/>
    <x v="1"/>
    <d v="1899-12-30T10:20:00"/>
    <d v="1899-12-30T12:18:00"/>
    <s v="Root Beer"/>
    <s v="600 ml"/>
    <n v="60"/>
    <x v="8"/>
    <n v="69.400000000000006"/>
  </r>
  <r>
    <s v="422143"/>
    <n v="7"/>
    <n v="18"/>
    <x v="6"/>
    <s v="No"/>
    <d v="2024-09-02T00:00:00"/>
    <x v="0"/>
    <x v="1"/>
    <d v="1899-12-30T10:20:00"/>
    <d v="1899-12-30T12:18:00"/>
    <s v="Root Beer"/>
    <s v="600 ml"/>
    <n v="60"/>
    <x v="8"/>
    <n v="69.400000000000006"/>
  </r>
  <r>
    <s v="422132"/>
    <n v="1"/>
    <n v="0"/>
    <x v="0"/>
    <s v="No"/>
    <d v="2024-08-31T00:00:00"/>
    <x v="1"/>
    <x v="0"/>
    <d v="1899-12-30T10:35:00"/>
    <d v="1899-12-30T11:35:00"/>
    <s v="Cola"/>
    <s v="600 ml"/>
    <n v="60"/>
    <x v="8"/>
    <n v="69.400000000000006"/>
  </r>
  <r>
    <s v="422132"/>
    <n v="2"/>
    <n v="0"/>
    <x v="1"/>
    <s v="Yes"/>
    <d v="2024-08-31T00:00:00"/>
    <x v="1"/>
    <x v="0"/>
    <d v="1899-12-30T10:35:00"/>
    <d v="1899-12-30T11:35:00"/>
    <s v="Cola"/>
    <s v="600 ml"/>
    <n v="60"/>
    <x v="8"/>
    <n v="69.400000000000006"/>
  </r>
  <r>
    <s v="422132"/>
    <n v="3"/>
    <n v="0"/>
    <x v="2"/>
    <s v="No"/>
    <d v="2024-08-31T00:00:00"/>
    <x v="1"/>
    <x v="0"/>
    <d v="1899-12-30T10:35:00"/>
    <d v="1899-12-30T11:35:00"/>
    <s v="Cola"/>
    <s v="600 ml"/>
    <n v="60"/>
    <x v="8"/>
    <n v="69.400000000000006"/>
  </r>
  <r>
    <s v="422132"/>
    <n v="4"/>
    <n v="0"/>
    <x v="3"/>
    <s v="No"/>
    <d v="2024-08-31T00:00:00"/>
    <x v="1"/>
    <x v="0"/>
    <d v="1899-12-30T10:35:00"/>
    <d v="1899-12-30T11:35:00"/>
    <s v="Cola"/>
    <s v="600 ml"/>
    <n v="60"/>
    <x v="8"/>
    <n v="69.400000000000006"/>
  </r>
  <r>
    <s v="422132"/>
    <n v="5"/>
    <n v="0"/>
    <x v="4"/>
    <s v="Yes"/>
    <d v="2024-08-31T00:00:00"/>
    <x v="1"/>
    <x v="0"/>
    <d v="1899-12-30T10:35:00"/>
    <d v="1899-12-30T11:35:00"/>
    <s v="Cola"/>
    <s v="600 ml"/>
    <n v="60"/>
    <x v="8"/>
    <n v="69.400000000000006"/>
  </r>
  <r>
    <s v="422132"/>
    <n v="6"/>
    <n v="0"/>
    <x v="5"/>
    <s v="Yes"/>
    <d v="2024-08-31T00:00:00"/>
    <x v="1"/>
    <x v="0"/>
    <d v="1899-12-30T10:35:00"/>
    <d v="1899-12-30T11:35:00"/>
    <s v="Cola"/>
    <s v="600 ml"/>
    <n v="60"/>
    <x v="8"/>
    <n v="69.400000000000006"/>
  </r>
  <r>
    <s v="422132"/>
    <n v="7"/>
    <n v="0"/>
    <x v="6"/>
    <s v="No"/>
    <d v="2024-08-31T00:00:00"/>
    <x v="1"/>
    <x v="0"/>
    <d v="1899-12-30T10:35:00"/>
    <d v="1899-12-30T11:35:00"/>
    <s v="Cola"/>
    <s v="600 ml"/>
    <n v="60"/>
    <x v="8"/>
    <n v="69.400000000000006"/>
  </r>
  <r>
    <s v="422132"/>
    <n v="8"/>
    <n v="0"/>
    <x v="10"/>
    <s v="Yes"/>
    <d v="2024-08-31T00:00:00"/>
    <x v="1"/>
    <x v="0"/>
    <d v="1899-12-30T10:35:00"/>
    <d v="1899-12-30T11:35:00"/>
    <s v="Cola"/>
    <s v="600 ml"/>
    <n v="60"/>
    <x v="8"/>
    <n v="69.400000000000006"/>
  </r>
  <r>
    <s v="422132"/>
    <n v="9"/>
    <n v="0"/>
    <x v="7"/>
    <s v="No"/>
    <d v="2024-08-31T00:00:00"/>
    <x v="1"/>
    <x v="0"/>
    <d v="1899-12-30T10:35:00"/>
    <d v="1899-12-30T11:35:00"/>
    <s v="Cola"/>
    <s v="600 ml"/>
    <n v="60"/>
    <x v="8"/>
    <n v="69.400000000000006"/>
  </r>
  <r>
    <s v="422132"/>
    <n v="10"/>
    <n v="0"/>
    <x v="11"/>
    <s v="Yes"/>
    <d v="2024-08-31T00:00:00"/>
    <x v="1"/>
    <x v="0"/>
    <d v="1899-12-30T10:35:00"/>
    <d v="1899-12-30T11:35:00"/>
    <s v="Cola"/>
    <s v="600 ml"/>
    <n v="60"/>
    <x v="8"/>
    <n v="69.400000000000006"/>
  </r>
  <r>
    <s v="422132"/>
    <n v="11"/>
    <n v="0"/>
    <x v="8"/>
    <s v="Yes"/>
    <d v="2024-08-31T00:00:00"/>
    <x v="1"/>
    <x v="0"/>
    <d v="1899-12-30T10:35:00"/>
    <d v="1899-12-30T11:35:00"/>
    <s v="Cola"/>
    <s v="600 ml"/>
    <n v="60"/>
    <x v="8"/>
    <n v="69.400000000000006"/>
  </r>
  <r>
    <s v="422132"/>
    <n v="12"/>
    <n v="0"/>
    <x v="9"/>
    <s v="No"/>
    <d v="2024-08-31T00:00:00"/>
    <x v="1"/>
    <x v="0"/>
    <d v="1899-12-30T10:35:00"/>
    <d v="1899-12-30T11:35:00"/>
    <s v="Cola"/>
    <s v="600 ml"/>
    <n v="60"/>
    <x v="8"/>
    <n v="69.400000000000006"/>
  </r>
  <r>
    <s v="422122"/>
    <n v="1"/>
    <n v="0"/>
    <x v="0"/>
    <s v="No"/>
    <d v="2024-08-30T00:00:00"/>
    <x v="1"/>
    <x v="1"/>
    <d v="1899-12-30T10:37:00"/>
    <d v="1899-12-30T12:02:00"/>
    <s v="Cola"/>
    <s v="600 ml"/>
    <n v="60"/>
    <x v="8"/>
    <n v="69.400000000000006"/>
  </r>
  <r>
    <s v="422122"/>
    <n v="2"/>
    <n v="0"/>
    <x v="1"/>
    <s v="Yes"/>
    <d v="2024-08-30T00:00:00"/>
    <x v="1"/>
    <x v="1"/>
    <d v="1899-12-30T10:37:00"/>
    <d v="1899-12-30T12:02:00"/>
    <s v="Cola"/>
    <s v="600 ml"/>
    <n v="60"/>
    <x v="8"/>
    <n v="69.400000000000006"/>
  </r>
  <r>
    <s v="422122"/>
    <n v="3"/>
    <n v="0"/>
    <x v="2"/>
    <s v="No"/>
    <d v="2024-08-30T00:00:00"/>
    <x v="1"/>
    <x v="1"/>
    <d v="1899-12-30T10:37:00"/>
    <d v="1899-12-30T12:02:00"/>
    <s v="Cola"/>
    <s v="600 ml"/>
    <n v="60"/>
    <x v="8"/>
    <n v="69.400000000000006"/>
  </r>
  <r>
    <s v="422122"/>
    <n v="4"/>
    <n v="0"/>
    <x v="3"/>
    <s v="No"/>
    <d v="2024-08-30T00:00:00"/>
    <x v="1"/>
    <x v="1"/>
    <d v="1899-12-30T10:37:00"/>
    <d v="1899-12-30T12:02:00"/>
    <s v="Cola"/>
    <s v="600 ml"/>
    <n v="60"/>
    <x v="8"/>
    <n v="69.400000000000006"/>
  </r>
  <r>
    <s v="422122"/>
    <n v="5"/>
    <n v="0"/>
    <x v="4"/>
    <s v="Yes"/>
    <d v="2024-08-30T00:00:00"/>
    <x v="1"/>
    <x v="1"/>
    <d v="1899-12-30T10:37:00"/>
    <d v="1899-12-30T12:02:00"/>
    <s v="Cola"/>
    <s v="600 ml"/>
    <n v="60"/>
    <x v="8"/>
    <n v="69.400000000000006"/>
  </r>
  <r>
    <s v="422122"/>
    <n v="6"/>
    <n v="0"/>
    <x v="5"/>
    <s v="Yes"/>
    <d v="2024-08-30T00:00:00"/>
    <x v="1"/>
    <x v="1"/>
    <d v="1899-12-30T10:37:00"/>
    <d v="1899-12-30T12:02:00"/>
    <s v="Cola"/>
    <s v="600 ml"/>
    <n v="60"/>
    <x v="8"/>
    <n v="69.400000000000006"/>
  </r>
  <r>
    <s v="422122"/>
    <n v="8"/>
    <n v="0"/>
    <x v="10"/>
    <s v="Yes"/>
    <d v="2024-08-30T00:00:00"/>
    <x v="1"/>
    <x v="1"/>
    <d v="1899-12-30T10:37:00"/>
    <d v="1899-12-30T12:02:00"/>
    <s v="Cola"/>
    <s v="600 ml"/>
    <n v="60"/>
    <x v="8"/>
    <n v="69.400000000000006"/>
  </r>
  <r>
    <s v="422122"/>
    <n v="9"/>
    <n v="0"/>
    <x v="7"/>
    <s v="No"/>
    <d v="2024-08-30T00:00:00"/>
    <x v="1"/>
    <x v="1"/>
    <d v="1899-12-30T10:37:00"/>
    <d v="1899-12-30T12:02:00"/>
    <s v="Cola"/>
    <s v="600 ml"/>
    <n v="60"/>
    <x v="8"/>
    <n v="69.400000000000006"/>
  </r>
  <r>
    <s v="422122"/>
    <n v="10"/>
    <n v="0"/>
    <x v="11"/>
    <s v="Yes"/>
    <d v="2024-08-30T00:00:00"/>
    <x v="1"/>
    <x v="1"/>
    <d v="1899-12-30T10:37:00"/>
    <d v="1899-12-30T12:02:00"/>
    <s v="Cola"/>
    <s v="600 ml"/>
    <n v="60"/>
    <x v="8"/>
    <n v="69.400000000000006"/>
  </r>
  <r>
    <s v="422122"/>
    <n v="11"/>
    <n v="0"/>
    <x v="8"/>
    <s v="Yes"/>
    <d v="2024-08-30T00:00:00"/>
    <x v="1"/>
    <x v="1"/>
    <d v="1899-12-30T10:37:00"/>
    <d v="1899-12-30T12:02:00"/>
    <s v="Cola"/>
    <s v="600 ml"/>
    <n v="60"/>
    <x v="8"/>
    <n v="69.400000000000006"/>
  </r>
  <r>
    <s v="422122"/>
    <n v="12"/>
    <n v="0"/>
    <x v="9"/>
    <s v="No"/>
    <d v="2024-08-30T00:00:00"/>
    <x v="1"/>
    <x v="1"/>
    <d v="1899-12-30T10:37:00"/>
    <d v="1899-12-30T12:02:00"/>
    <s v="Cola"/>
    <s v="600 ml"/>
    <n v="60"/>
    <x v="8"/>
    <n v="69.400000000000006"/>
  </r>
  <r>
    <s v="422122"/>
    <n v="7"/>
    <n v="25"/>
    <x v="6"/>
    <s v="No"/>
    <d v="2024-08-30T00:00:00"/>
    <x v="1"/>
    <x v="1"/>
    <d v="1899-12-30T10:37:00"/>
    <d v="1899-12-30T12:02:00"/>
    <s v="Cola"/>
    <s v="600 ml"/>
    <n v="60"/>
    <x v="8"/>
    <n v="69.400000000000006"/>
  </r>
  <r>
    <s v="422133"/>
    <n v="1"/>
    <n v="0"/>
    <x v="0"/>
    <s v="No"/>
    <d v="2024-08-31T00:00:00"/>
    <x v="2"/>
    <x v="0"/>
    <d v="1899-12-30T11:35:00"/>
    <d v="1899-12-30T12:55:00"/>
    <s v="Diet Cola"/>
    <s v="600 ml"/>
    <n v="60"/>
    <x v="9"/>
    <n v="69.400000000000006"/>
  </r>
  <r>
    <s v="422133"/>
    <n v="2"/>
    <n v="0"/>
    <x v="1"/>
    <s v="Yes"/>
    <d v="2024-08-31T00:00:00"/>
    <x v="2"/>
    <x v="0"/>
    <d v="1899-12-30T11:35:00"/>
    <d v="1899-12-30T12:55:00"/>
    <s v="Diet Cola"/>
    <s v="600 ml"/>
    <n v="60"/>
    <x v="9"/>
    <n v="69.400000000000006"/>
  </r>
  <r>
    <s v="422133"/>
    <n v="3"/>
    <n v="0"/>
    <x v="2"/>
    <s v="No"/>
    <d v="2024-08-31T00:00:00"/>
    <x v="2"/>
    <x v="0"/>
    <d v="1899-12-30T11:35:00"/>
    <d v="1899-12-30T12:55:00"/>
    <s v="Diet Cola"/>
    <s v="600 ml"/>
    <n v="60"/>
    <x v="9"/>
    <n v="69.400000000000006"/>
  </r>
  <r>
    <s v="422133"/>
    <n v="4"/>
    <n v="0"/>
    <x v="3"/>
    <s v="No"/>
    <d v="2024-08-31T00:00:00"/>
    <x v="2"/>
    <x v="0"/>
    <d v="1899-12-30T11:35:00"/>
    <d v="1899-12-30T12:55:00"/>
    <s v="Diet Cola"/>
    <s v="600 ml"/>
    <n v="60"/>
    <x v="9"/>
    <n v="69.400000000000006"/>
  </r>
  <r>
    <s v="422133"/>
    <n v="5"/>
    <n v="0"/>
    <x v="4"/>
    <s v="Yes"/>
    <d v="2024-08-31T00:00:00"/>
    <x v="2"/>
    <x v="0"/>
    <d v="1899-12-30T11:35:00"/>
    <d v="1899-12-30T12:55:00"/>
    <s v="Diet Cola"/>
    <s v="600 ml"/>
    <n v="60"/>
    <x v="9"/>
    <n v="69.400000000000006"/>
  </r>
  <r>
    <s v="422133"/>
    <n v="6"/>
    <n v="0"/>
    <x v="5"/>
    <s v="Yes"/>
    <d v="2024-08-31T00:00:00"/>
    <x v="2"/>
    <x v="0"/>
    <d v="1899-12-30T11:35:00"/>
    <d v="1899-12-30T12:55:00"/>
    <s v="Diet Cola"/>
    <s v="600 ml"/>
    <n v="60"/>
    <x v="9"/>
    <n v="69.400000000000006"/>
  </r>
  <r>
    <s v="422133"/>
    <n v="8"/>
    <n v="0"/>
    <x v="10"/>
    <s v="Yes"/>
    <d v="2024-08-31T00:00:00"/>
    <x v="2"/>
    <x v="0"/>
    <d v="1899-12-30T11:35:00"/>
    <d v="1899-12-30T12:55:00"/>
    <s v="Diet Cola"/>
    <s v="600 ml"/>
    <n v="60"/>
    <x v="9"/>
    <n v="69.400000000000006"/>
  </r>
  <r>
    <s v="422133"/>
    <n v="9"/>
    <n v="0"/>
    <x v="7"/>
    <s v="No"/>
    <d v="2024-08-31T00:00:00"/>
    <x v="2"/>
    <x v="0"/>
    <d v="1899-12-30T11:35:00"/>
    <d v="1899-12-30T12:55:00"/>
    <s v="Diet Cola"/>
    <s v="600 ml"/>
    <n v="60"/>
    <x v="9"/>
    <n v="69.400000000000006"/>
  </r>
  <r>
    <s v="422133"/>
    <n v="10"/>
    <n v="0"/>
    <x v="11"/>
    <s v="Yes"/>
    <d v="2024-08-31T00:00:00"/>
    <x v="2"/>
    <x v="0"/>
    <d v="1899-12-30T11:35:00"/>
    <d v="1899-12-30T12:55:00"/>
    <s v="Diet Cola"/>
    <s v="600 ml"/>
    <n v="60"/>
    <x v="9"/>
    <n v="69.400000000000006"/>
  </r>
  <r>
    <s v="422133"/>
    <n v="11"/>
    <n v="0"/>
    <x v="8"/>
    <s v="Yes"/>
    <d v="2024-08-31T00:00:00"/>
    <x v="2"/>
    <x v="0"/>
    <d v="1899-12-30T11:35:00"/>
    <d v="1899-12-30T12:55:00"/>
    <s v="Diet Cola"/>
    <s v="600 ml"/>
    <n v="60"/>
    <x v="9"/>
    <n v="69.400000000000006"/>
  </r>
  <r>
    <s v="422133"/>
    <n v="12"/>
    <n v="0"/>
    <x v="9"/>
    <s v="No"/>
    <d v="2024-08-31T00:00:00"/>
    <x v="2"/>
    <x v="0"/>
    <d v="1899-12-30T11:35:00"/>
    <d v="1899-12-30T12:55:00"/>
    <s v="Diet Cola"/>
    <s v="600 ml"/>
    <n v="60"/>
    <x v="9"/>
    <n v="69.400000000000006"/>
  </r>
  <r>
    <s v="422133"/>
    <n v="7"/>
    <n v="20"/>
    <x v="6"/>
    <s v="No"/>
    <d v="2024-08-31T00:00:00"/>
    <x v="2"/>
    <x v="0"/>
    <d v="1899-12-30T11:35:00"/>
    <d v="1899-12-30T12:55:00"/>
    <s v="Diet Cola"/>
    <s v="600 ml"/>
    <n v="60"/>
    <x v="9"/>
    <n v="69.400000000000006"/>
  </r>
  <r>
    <s v="422111"/>
    <n v="1"/>
    <n v="0"/>
    <x v="0"/>
    <s v="No"/>
    <d v="2024-08-29T00:00:00"/>
    <x v="3"/>
    <x v="2"/>
    <d v="1899-12-30T11:50:00"/>
    <d v="1899-12-30T14:05:00"/>
    <s v="Orange"/>
    <s v="600 ml"/>
    <n v="60"/>
    <x v="9"/>
    <n v="69.400000000000006"/>
  </r>
  <r>
    <s v="422111"/>
    <n v="3"/>
    <n v="0"/>
    <x v="2"/>
    <s v="No"/>
    <d v="2024-08-29T00:00:00"/>
    <x v="3"/>
    <x v="2"/>
    <d v="1899-12-30T11:50:00"/>
    <d v="1899-12-30T14:05:00"/>
    <s v="Orange"/>
    <s v="600 ml"/>
    <n v="60"/>
    <x v="9"/>
    <n v="69.400000000000006"/>
  </r>
  <r>
    <s v="422111"/>
    <n v="4"/>
    <n v="0"/>
    <x v="3"/>
    <s v="No"/>
    <d v="2024-08-29T00:00:00"/>
    <x v="3"/>
    <x v="2"/>
    <d v="1899-12-30T11:50:00"/>
    <d v="1899-12-30T14:05:00"/>
    <s v="Orange"/>
    <s v="600 ml"/>
    <n v="60"/>
    <x v="9"/>
    <n v="69.400000000000006"/>
  </r>
  <r>
    <s v="422111"/>
    <n v="5"/>
    <n v="0"/>
    <x v="4"/>
    <s v="Yes"/>
    <d v="2024-08-29T00:00:00"/>
    <x v="3"/>
    <x v="2"/>
    <d v="1899-12-30T11:50:00"/>
    <d v="1899-12-30T14:05:00"/>
    <s v="Orange"/>
    <s v="600 ml"/>
    <n v="60"/>
    <x v="9"/>
    <n v="69.400000000000006"/>
  </r>
  <r>
    <s v="422111"/>
    <n v="6"/>
    <n v="0"/>
    <x v="5"/>
    <s v="Yes"/>
    <d v="2024-08-29T00:00:00"/>
    <x v="3"/>
    <x v="2"/>
    <d v="1899-12-30T11:50:00"/>
    <d v="1899-12-30T14:05:00"/>
    <s v="Orange"/>
    <s v="600 ml"/>
    <n v="60"/>
    <x v="9"/>
    <n v="69.400000000000006"/>
  </r>
  <r>
    <s v="422111"/>
    <n v="8"/>
    <n v="0"/>
    <x v="10"/>
    <s v="Yes"/>
    <d v="2024-08-29T00:00:00"/>
    <x v="3"/>
    <x v="2"/>
    <d v="1899-12-30T11:50:00"/>
    <d v="1899-12-30T14:05:00"/>
    <s v="Orange"/>
    <s v="600 ml"/>
    <n v="60"/>
    <x v="9"/>
    <n v="69.400000000000006"/>
  </r>
  <r>
    <s v="422111"/>
    <n v="9"/>
    <n v="0"/>
    <x v="7"/>
    <s v="No"/>
    <d v="2024-08-29T00:00:00"/>
    <x v="3"/>
    <x v="2"/>
    <d v="1899-12-30T11:50:00"/>
    <d v="1899-12-30T14:05:00"/>
    <s v="Orange"/>
    <s v="600 ml"/>
    <n v="60"/>
    <x v="9"/>
    <n v="69.400000000000006"/>
  </r>
  <r>
    <s v="422111"/>
    <n v="10"/>
    <n v="0"/>
    <x v="11"/>
    <s v="Yes"/>
    <d v="2024-08-29T00:00:00"/>
    <x v="3"/>
    <x v="2"/>
    <d v="1899-12-30T11:50:00"/>
    <d v="1899-12-30T14:05:00"/>
    <s v="Orange"/>
    <s v="600 ml"/>
    <n v="60"/>
    <x v="9"/>
    <n v="69.400000000000006"/>
  </r>
  <r>
    <s v="422111"/>
    <n v="11"/>
    <n v="0"/>
    <x v="8"/>
    <s v="Yes"/>
    <d v="2024-08-29T00:00:00"/>
    <x v="3"/>
    <x v="2"/>
    <d v="1899-12-30T11:50:00"/>
    <d v="1899-12-30T14:05:00"/>
    <s v="Orange"/>
    <s v="600 ml"/>
    <n v="60"/>
    <x v="9"/>
    <n v="69.400000000000006"/>
  </r>
  <r>
    <s v="422111"/>
    <n v="12"/>
    <n v="0"/>
    <x v="9"/>
    <s v="No"/>
    <d v="2024-08-29T00:00:00"/>
    <x v="3"/>
    <x v="2"/>
    <d v="1899-12-30T11:50:00"/>
    <d v="1899-12-30T14:05:00"/>
    <s v="Orange"/>
    <s v="600 ml"/>
    <n v="60"/>
    <x v="9"/>
    <n v="69.400000000000006"/>
  </r>
  <r>
    <s v="422111"/>
    <n v="2"/>
    <n v="60"/>
    <x v="1"/>
    <s v="Yes"/>
    <d v="2024-08-29T00:00:00"/>
    <x v="3"/>
    <x v="2"/>
    <d v="1899-12-30T11:50:00"/>
    <d v="1899-12-30T14:05:00"/>
    <s v="Orange"/>
    <s v="600 ml"/>
    <n v="60"/>
    <x v="9"/>
    <n v="69.400000000000006"/>
  </r>
  <r>
    <s v="422111"/>
    <n v="7"/>
    <n v="15"/>
    <x v="6"/>
    <s v="No"/>
    <d v="2024-08-29T00:00:00"/>
    <x v="3"/>
    <x v="2"/>
    <d v="1899-12-30T11:50:00"/>
    <d v="1899-12-30T14:05:00"/>
    <s v="Orange"/>
    <s v="600 ml"/>
    <n v="60"/>
    <x v="9"/>
    <n v="69.400000000000006"/>
  </r>
  <r>
    <s v="422123"/>
    <n v="1"/>
    <n v="0"/>
    <x v="0"/>
    <s v="No"/>
    <d v="2024-08-30T00:00:00"/>
    <x v="1"/>
    <x v="1"/>
    <d v="1899-12-30T12:02:00"/>
    <d v="1899-12-30T14:15:00"/>
    <s v="Cola"/>
    <s v="600 ml"/>
    <n v="60"/>
    <x v="10"/>
    <n v="69.400000000000006"/>
  </r>
  <r>
    <s v="422123"/>
    <n v="2"/>
    <n v="0"/>
    <x v="1"/>
    <s v="Yes"/>
    <d v="2024-08-30T00:00:00"/>
    <x v="1"/>
    <x v="1"/>
    <d v="1899-12-30T12:02:00"/>
    <d v="1899-12-30T14:15:00"/>
    <s v="Cola"/>
    <s v="600 ml"/>
    <n v="60"/>
    <x v="10"/>
    <n v="69.400000000000006"/>
  </r>
  <r>
    <s v="422123"/>
    <n v="3"/>
    <n v="0"/>
    <x v="2"/>
    <s v="No"/>
    <d v="2024-08-30T00:00:00"/>
    <x v="1"/>
    <x v="1"/>
    <d v="1899-12-30T12:02:00"/>
    <d v="1899-12-30T14:15:00"/>
    <s v="Cola"/>
    <s v="600 ml"/>
    <n v="60"/>
    <x v="10"/>
    <n v="69.400000000000006"/>
  </r>
  <r>
    <s v="422123"/>
    <n v="5"/>
    <n v="0"/>
    <x v="4"/>
    <s v="Yes"/>
    <d v="2024-08-30T00:00:00"/>
    <x v="1"/>
    <x v="1"/>
    <d v="1899-12-30T12:02:00"/>
    <d v="1899-12-30T14:15:00"/>
    <s v="Cola"/>
    <s v="600 ml"/>
    <n v="60"/>
    <x v="10"/>
    <n v="69.400000000000006"/>
  </r>
  <r>
    <s v="422123"/>
    <n v="6"/>
    <n v="0"/>
    <x v="5"/>
    <s v="Yes"/>
    <d v="2024-08-30T00:00:00"/>
    <x v="1"/>
    <x v="1"/>
    <d v="1899-12-30T12:02:00"/>
    <d v="1899-12-30T14:15:00"/>
    <s v="Cola"/>
    <s v="600 ml"/>
    <n v="60"/>
    <x v="10"/>
    <n v="69.400000000000006"/>
  </r>
  <r>
    <s v="422123"/>
    <n v="8"/>
    <n v="0"/>
    <x v="10"/>
    <s v="Yes"/>
    <d v="2024-08-30T00:00:00"/>
    <x v="1"/>
    <x v="1"/>
    <d v="1899-12-30T12:02:00"/>
    <d v="1899-12-30T14:15:00"/>
    <s v="Cola"/>
    <s v="600 ml"/>
    <n v="60"/>
    <x v="10"/>
    <n v="69.400000000000006"/>
  </r>
  <r>
    <s v="422123"/>
    <n v="9"/>
    <n v="0"/>
    <x v="7"/>
    <s v="No"/>
    <d v="2024-08-30T00:00:00"/>
    <x v="1"/>
    <x v="1"/>
    <d v="1899-12-30T12:02:00"/>
    <d v="1899-12-30T14:15:00"/>
    <s v="Cola"/>
    <s v="600 ml"/>
    <n v="60"/>
    <x v="10"/>
    <n v="69.400000000000006"/>
  </r>
  <r>
    <s v="422123"/>
    <n v="10"/>
    <n v="0"/>
    <x v="11"/>
    <s v="Yes"/>
    <d v="2024-08-30T00:00:00"/>
    <x v="1"/>
    <x v="1"/>
    <d v="1899-12-30T12:02:00"/>
    <d v="1899-12-30T14:15:00"/>
    <s v="Cola"/>
    <s v="600 ml"/>
    <n v="60"/>
    <x v="10"/>
    <n v="69.400000000000006"/>
  </r>
  <r>
    <s v="422123"/>
    <n v="11"/>
    <n v="0"/>
    <x v="8"/>
    <s v="Yes"/>
    <d v="2024-08-30T00:00:00"/>
    <x v="1"/>
    <x v="1"/>
    <d v="1899-12-30T12:02:00"/>
    <d v="1899-12-30T14:15:00"/>
    <s v="Cola"/>
    <s v="600 ml"/>
    <n v="60"/>
    <x v="10"/>
    <n v="69.400000000000006"/>
  </r>
  <r>
    <s v="422123"/>
    <n v="12"/>
    <n v="0"/>
    <x v="9"/>
    <s v="No"/>
    <d v="2024-08-30T00:00:00"/>
    <x v="1"/>
    <x v="1"/>
    <d v="1899-12-30T12:02:00"/>
    <d v="1899-12-30T14:15:00"/>
    <s v="Cola"/>
    <s v="600 ml"/>
    <n v="60"/>
    <x v="10"/>
    <n v="69.400000000000006"/>
  </r>
  <r>
    <s v="422123"/>
    <n v="4"/>
    <n v="43"/>
    <x v="3"/>
    <s v="No"/>
    <d v="2024-08-30T00:00:00"/>
    <x v="1"/>
    <x v="1"/>
    <d v="1899-12-30T12:02:00"/>
    <d v="1899-12-30T14:15:00"/>
    <s v="Cola"/>
    <s v="600 ml"/>
    <n v="60"/>
    <x v="10"/>
    <n v="69.400000000000006"/>
  </r>
  <r>
    <s v="422123"/>
    <n v="7"/>
    <n v="30"/>
    <x v="6"/>
    <s v="No"/>
    <d v="2024-08-30T00:00:00"/>
    <x v="1"/>
    <x v="1"/>
    <d v="1899-12-30T12:02:00"/>
    <d v="1899-12-30T14:15:00"/>
    <s v="Cola"/>
    <s v="600 ml"/>
    <n v="60"/>
    <x v="10"/>
    <n v="69.400000000000006"/>
  </r>
  <r>
    <s v="422144"/>
    <n v="1"/>
    <n v="0"/>
    <x v="0"/>
    <s v="No"/>
    <d v="2024-09-02T00:00:00"/>
    <x v="4"/>
    <x v="1"/>
    <d v="1899-12-30T12:18:00"/>
    <d v="1899-12-30T14:50:00"/>
    <s v="Cola"/>
    <s v="2 L"/>
    <n v="98"/>
    <x v="10"/>
    <n v="69.400000000000006"/>
  </r>
  <r>
    <s v="422144"/>
    <n v="2"/>
    <n v="0"/>
    <x v="1"/>
    <s v="Yes"/>
    <d v="2024-09-02T00:00:00"/>
    <x v="4"/>
    <x v="1"/>
    <d v="1899-12-30T12:18:00"/>
    <d v="1899-12-30T14:50:00"/>
    <s v="Cola"/>
    <s v="2 L"/>
    <n v="98"/>
    <x v="10"/>
    <n v="69.400000000000006"/>
  </r>
  <r>
    <s v="422144"/>
    <n v="3"/>
    <n v="0"/>
    <x v="2"/>
    <s v="No"/>
    <d v="2024-09-02T00:00:00"/>
    <x v="4"/>
    <x v="1"/>
    <d v="1899-12-30T12:18:00"/>
    <d v="1899-12-30T14:50:00"/>
    <s v="Cola"/>
    <s v="2 L"/>
    <n v="98"/>
    <x v="10"/>
    <n v="69.400000000000006"/>
  </r>
  <r>
    <s v="422144"/>
    <n v="4"/>
    <n v="0"/>
    <x v="3"/>
    <s v="No"/>
    <d v="2024-09-02T00:00:00"/>
    <x v="4"/>
    <x v="1"/>
    <d v="1899-12-30T12:18:00"/>
    <d v="1899-12-30T14:50:00"/>
    <s v="Cola"/>
    <s v="2 L"/>
    <n v="98"/>
    <x v="10"/>
    <n v="69.400000000000006"/>
  </r>
  <r>
    <s v="422144"/>
    <n v="5"/>
    <n v="0"/>
    <x v="4"/>
    <s v="Yes"/>
    <d v="2024-09-02T00:00:00"/>
    <x v="4"/>
    <x v="1"/>
    <d v="1899-12-30T12:18:00"/>
    <d v="1899-12-30T14:50:00"/>
    <s v="Cola"/>
    <s v="2 L"/>
    <n v="98"/>
    <x v="10"/>
    <n v="69.400000000000006"/>
  </r>
  <r>
    <s v="422144"/>
    <n v="7"/>
    <n v="0"/>
    <x v="6"/>
    <s v="No"/>
    <d v="2024-09-02T00:00:00"/>
    <x v="4"/>
    <x v="1"/>
    <d v="1899-12-30T12:18:00"/>
    <d v="1899-12-30T14:50:00"/>
    <s v="Cola"/>
    <s v="2 L"/>
    <n v="98"/>
    <x v="10"/>
    <n v="69.400000000000006"/>
  </r>
  <r>
    <s v="422144"/>
    <n v="9"/>
    <n v="0"/>
    <x v="7"/>
    <s v="No"/>
    <d v="2024-09-02T00:00:00"/>
    <x v="4"/>
    <x v="1"/>
    <d v="1899-12-30T12:18:00"/>
    <d v="1899-12-30T14:50:00"/>
    <s v="Cola"/>
    <s v="2 L"/>
    <n v="98"/>
    <x v="10"/>
    <n v="69.400000000000006"/>
  </r>
  <r>
    <s v="422144"/>
    <n v="10"/>
    <n v="0"/>
    <x v="11"/>
    <s v="Yes"/>
    <d v="2024-09-02T00:00:00"/>
    <x v="4"/>
    <x v="1"/>
    <d v="1899-12-30T12:18:00"/>
    <d v="1899-12-30T14:50:00"/>
    <s v="Cola"/>
    <s v="2 L"/>
    <n v="98"/>
    <x v="10"/>
    <n v="69.400000000000006"/>
  </r>
  <r>
    <s v="422144"/>
    <n v="11"/>
    <n v="0"/>
    <x v="8"/>
    <s v="Yes"/>
    <d v="2024-09-02T00:00:00"/>
    <x v="4"/>
    <x v="1"/>
    <d v="1899-12-30T12:18:00"/>
    <d v="1899-12-30T14:50:00"/>
    <s v="Cola"/>
    <s v="2 L"/>
    <n v="98"/>
    <x v="10"/>
    <n v="69.400000000000006"/>
  </r>
  <r>
    <s v="422144"/>
    <n v="12"/>
    <n v="0"/>
    <x v="9"/>
    <s v="No"/>
    <d v="2024-09-02T00:00:00"/>
    <x v="4"/>
    <x v="1"/>
    <d v="1899-12-30T12:18:00"/>
    <d v="1899-12-30T14:50:00"/>
    <s v="Cola"/>
    <s v="2 L"/>
    <n v="98"/>
    <x v="10"/>
    <n v="69.400000000000006"/>
  </r>
  <r>
    <s v="422144"/>
    <n v="6"/>
    <n v="30"/>
    <x v="5"/>
    <s v="Yes"/>
    <d v="2024-09-02T00:00:00"/>
    <x v="4"/>
    <x v="1"/>
    <d v="1899-12-30T12:18:00"/>
    <d v="1899-12-30T14:50:00"/>
    <s v="Cola"/>
    <s v="2 L"/>
    <n v="98"/>
    <x v="10"/>
    <n v="69.400000000000006"/>
  </r>
  <r>
    <s v="422144"/>
    <n v="8"/>
    <n v="24"/>
    <x v="10"/>
    <s v="Yes"/>
    <d v="2024-09-02T00:00:00"/>
    <x v="4"/>
    <x v="1"/>
    <d v="1899-12-30T12:18:00"/>
    <d v="1899-12-30T14:50:00"/>
    <s v="Cola"/>
    <s v="2 L"/>
    <n v="98"/>
    <x v="10"/>
    <n v="69.400000000000006"/>
  </r>
  <r>
    <s v="422134"/>
    <n v="1"/>
    <n v="0"/>
    <x v="0"/>
    <s v="No"/>
    <d v="2024-08-31T00:00:00"/>
    <x v="2"/>
    <x v="2"/>
    <d v="1899-12-30T12:55:00"/>
    <d v="1899-12-30T14:45:00"/>
    <s v="Diet Cola"/>
    <s v="600 ml"/>
    <n v="60"/>
    <x v="10"/>
    <n v="69.400000000000006"/>
  </r>
  <r>
    <s v="422134"/>
    <n v="2"/>
    <n v="0"/>
    <x v="1"/>
    <s v="Yes"/>
    <d v="2024-08-31T00:00:00"/>
    <x v="2"/>
    <x v="2"/>
    <d v="1899-12-30T12:55:00"/>
    <d v="1899-12-30T14:45:00"/>
    <s v="Diet Cola"/>
    <s v="600 ml"/>
    <n v="60"/>
    <x v="10"/>
    <n v="69.400000000000006"/>
  </r>
  <r>
    <s v="422134"/>
    <n v="3"/>
    <n v="0"/>
    <x v="2"/>
    <s v="No"/>
    <d v="2024-08-31T00:00:00"/>
    <x v="2"/>
    <x v="2"/>
    <d v="1899-12-30T12:55:00"/>
    <d v="1899-12-30T14:45:00"/>
    <s v="Diet Cola"/>
    <s v="600 ml"/>
    <n v="60"/>
    <x v="10"/>
    <n v="69.400000000000006"/>
  </r>
  <r>
    <s v="422134"/>
    <n v="4"/>
    <n v="0"/>
    <x v="3"/>
    <s v="No"/>
    <d v="2024-08-31T00:00:00"/>
    <x v="2"/>
    <x v="2"/>
    <d v="1899-12-30T12:55:00"/>
    <d v="1899-12-30T14:45:00"/>
    <s v="Diet Cola"/>
    <s v="600 ml"/>
    <n v="60"/>
    <x v="10"/>
    <n v="69.400000000000006"/>
  </r>
  <r>
    <s v="422134"/>
    <n v="5"/>
    <n v="0"/>
    <x v="4"/>
    <s v="Yes"/>
    <d v="2024-08-31T00:00:00"/>
    <x v="2"/>
    <x v="2"/>
    <d v="1899-12-30T12:55:00"/>
    <d v="1899-12-30T14:45:00"/>
    <s v="Diet Cola"/>
    <s v="600 ml"/>
    <n v="60"/>
    <x v="10"/>
    <n v="69.400000000000006"/>
  </r>
  <r>
    <s v="422134"/>
    <n v="6"/>
    <n v="0"/>
    <x v="5"/>
    <s v="Yes"/>
    <d v="2024-08-31T00:00:00"/>
    <x v="2"/>
    <x v="2"/>
    <d v="1899-12-30T12:55:00"/>
    <d v="1899-12-30T14:45:00"/>
    <s v="Diet Cola"/>
    <s v="600 ml"/>
    <n v="60"/>
    <x v="10"/>
    <n v="69.400000000000006"/>
  </r>
  <r>
    <s v="422134"/>
    <n v="9"/>
    <n v="0"/>
    <x v="7"/>
    <s v="No"/>
    <d v="2024-08-31T00:00:00"/>
    <x v="2"/>
    <x v="2"/>
    <d v="1899-12-30T12:55:00"/>
    <d v="1899-12-30T14:45:00"/>
    <s v="Diet Cola"/>
    <s v="600 ml"/>
    <n v="60"/>
    <x v="10"/>
    <n v="69.400000000000006"/>
  </r>
  <r>
    <s v="422134"/>
    <n v="10"/>
    <n v="0"/>
    <x v="11"/>
    <s v="Yes"/>
    <d v="2024-08-31T00:00:00"/>
    <x v="2"/>
    <x v="2"/>
    <d v="1899-12-30T12:55:00"/>
    <d v="1899-12-30T14:45:00"/>
    <s v="Diet Cola"/>
    <s v="600 ml"/>
    <n v="60"/>
    <x v="10"/>
    <n v="69.400000000000006"/>
  </r>
  <r>
    <s v="422134"/>
    <n v="11"/>
    <n v="0"/>
    <x v="8"/>
    <s v="Yes"/>
    <d v="2024-08-31T00:00:00"/>
    <x v="2"/>
    <x v="2"/>
    <d v="1899-12-30T12:55:00"/>
    <d v="1899-12-30T14:45:00"/>
    <s v="Diet Cola"/>
    <s v="600 ml"/>
    <n v="60"/>
    <x v="10"/>
    <n v="69.400000000000006"/>
  </r>
  <r>
    <s v="422134"/>
    <n v="12"/>
    <n v="0"/>
    <x v="9"/>
    <s v="No"/>
    <d v="2024-08-31T00:00:00"/>
    <x v="2"/>
    <x v="2"/>
    <d v="1899-12-30T12:55:00"/>
    <d v="1899-12-30T14:45:00"/>
    <s v="Diet Cola"/>
    <s v="600 ml"/>
    <n v="60"/>
    <x v="10"/>
    <n v="69.400000000000006"/>
  </r>
  <r>
    <s v="422134"/>
    <n v="7"/>
    <n v="30"/>
    <x v="6"/>
    <s v="No"/>
    <d v="2024-08-31T00:00:00"/>
    <x v="2"/>
    <x v="2"/>
    <d v="1899-12-30T12:55:00"/>
    <d v="1899-12-30T14:45:00"/>
    <s v="Diet Cola"/>
    <s v="600 ml"/>
    <n v="60"/>
    <x v="10"/>
    <n v="69.400000000000006"/>
  </r>
  <r>
    <s v="422134"/>
    <n v="8"/>
    <n v="20"/>
    <x v="10"/>
    <s v="Yes"/>
    <d v="2024-08-31T00:00:00"/>
    <x v="2"/>
    <x v="2"/>
    <d v="1899-12-30T12:55:00"/>
    <d v="1899-12-30T14:45:00"/>
    <s v="Diet Cola"/>
    <s v="600 ml"/>
    <n v="60"/>
    <x v="10"/>
    <n v="69.400000000000006"/>
  </r>
  <r>
    <s v="422112"/>
    <n v="1"/>
    <n v="0"/>
    <x v="0"/>
    <s v="No"/>
    <d v="2024-08-29T00:00:00"/>
    <x v="5"/>
    <x v="2"/>
    <d v="1899-12-30T14:05:00"/>
    <d v="1899-12-30T15:45:00"/>
    <s v="Lemon lime"/>
    <s v="600 ml"/>
    <n v="60"/>
    <x v="11"/>
    <n v="69.400000000000006"/>
  </r>
  <r>
    <s v="422112"/>
    <n v="3"/>
    <n v="0"/>
    <x v="2"/>
    <s v="No"/>
    <d v="2024-08-29T00:00:00"/>
    <x v="5"/>
    <x v="2"/>
    <d v="1899-12-30T14:05:00"/>
    <d v="1899-12-30T15:45:00"/>
    <s v="Lemon lime"/>
    <s v="600 ml"/>
    <n v="60"/>
    <x v="11"/>
    <n v="69.400000000000006"/>
  </r>
  <r>
    <s v="422112"/>
    <n v="4"/>
    <n v="0"/>
    <x v="3"/>
    <s v="No"/>
    <d v="2024-08-29T00:00:00"/>
    <x v="5"/>
    <x v="2"/>
    <d v="1899-12-30T14:05:00"/>
    <d v="1899-12-30T15:45:00"/>
    <s v="Lemon lime"/>
    <s v="600 ml"/>
    <n v="60"/>
    <x v="11"/>
    <n v="69.400000000000006"/>
  </r>
  <r>
    <s v="422112"/>
    <n v="5"/>
    <n v="0"/>
    <x v="4"/>
    <s v="Yes"/>
    <d v="2024-08-29T00:00:00"/>
    <x v="5"/>
    <x v="2"/>
    <d v="1899-12-30T14:05:00"/>
    <d v="1899-12-30T15:45:00"/>
    <s v="Lemon lime"/>
    <s v="600 ml"/>
    <n v="60"/>
    <x v="11"/>
    <n v="69.400000000000006"/>
  </r>
  <r>
    <s v="422112"/>
    <n v="6"/>
    <n v="0"/>
    <x v="5"/>
    <s v="Yes"/>
    <d v="2024-08-29T00:00:00"/>
    <x v="5"/>
    <x v="2"/>
    <d v="1899-12-30T14:05:00"/>
    <d v="1899-12-30T15:45:00"/>
    <s v="Lemon lime"/>
    <s v="600 ml"/>
    <n v="60"/>
    <x v="11"/>
    <n v="69.400000000000006"/>
  </r>
  <r>
    <s v="422112"/>
    <n v="7"/>
    <n v="0"/>
    <x v="6"/>
    <s v="No"/>
    <d v="2024-08-29T00:00:00"/>
    <x v="5"/>
    <x v="2"/>
    <d v="1899-12-30T14:05:00"/>
    <d v="1899-12-30T15:45:00"/>
    <s v="Lemon lime"/>
    <s v="600 ml"/>
    <n v="60"/>
    <x v="11"/>
    <n v="69.400000000000006"/>
  </r>
  <r>
    <s v="422112"/>
    <n v="9"/>
    <n v="0"/>
    <x v="7"/>
    <s v="No"/>
    <d v="2024-08-29T00:00:00"/>
    <x v="5"/>
    <x v="2"/>
    <d v="1899-12-30T14:05:00"/>
    <d v="1899-12-30T15:45:00"/>
    <s v="Lemon lime"/>
    <s v="600 ml"/>
    <n v="60"/>
    <x v="11"/>
    <n v="69.400000000000006"/>
  </r>
  <r>
    <s v="422112"/>
    <n v="10"/>
    <n v="0"/>
    <x v="11"/>
    <s v="Yes"/>
    <d v="2024-08-29T00:00:00"/>
    <x v="5"/>
    <x v="2"/>
    <d v="1899-12-30T14:05:00"/>
    <d v="1899-12-30T15:45:00"/>
    <s v="Lemon lime"/>
    <s v="600 ml"/>
    <n v="60"/>
    <x v="11"/>
    <n v="69.400000000000006"/>
  </r>
  <r>
    <s v="422112"/>
    <n v="11"/>
    <n v="0"/>
    <x v="8"/>
    <s v="Yes"/>
    <d v="2024-08-29T00:00:00"/>
    <x v="5"/>
    <x v="2"/>
    <d v="1899-12-30T14:05:00"/>
    <d v="1899-12-30T15:45:00"/>
    <s v="Lemon lime"/>
    <s v="600 ml"/>
    <n v="60"/>
    <x v="11"/>
    <n v="69.400000000000006"/>
  </r>
  <r>
    <s v="422112"/>
    <n v="12"/>
    <n v="0"/>
    <x v="9"/>
    <s v="No"/>
    <d v="2024-08-29T00:00:00"/>
    <x v="5"/>
    <x v="2"/>
    <d v="1899-12-30T14:05:00"/>
    <d v="1899-12-30T15:45:00"/>
    <s v="Lemon lime"/>
    <s v="600 ml"/>
    <n v="60"/>
    <x v="11"/>
    <n v="69.400000000000006"/>
  </r>
  <r>
    <s v="422112"/>
    <n v="2"/>
    <n v="20"/>
    <x v="1"/>
    <s v="Yes"/>
    <d v="2024-08-29T00:00:00"/>
    <x v="5"/>
    <x v="2"/>
    <d v="1899-12-30T14:05:00"/>
    <d v="1899-12-30T15:45:00"/>
    <s v="Lemon lime"/>
    <s v="600 ml"/>
    <n v="60"/>
    <x v="11"/>
    <n v="69.400000000000006"/>
  </r>
  <r>
    <s v="422112"/>
    <n v="8"/>
    <n v="20"/>
    <x v="10"/>
    <s v="Yes"/>
    <d v="2024-08-29T00:00:00"/>
    <x v="5"/>
    <x v="2"/>
    <d v="1899-12-30T14:05:00"/>
    <d v="1899-12-30T15:45:00"/>
    <s v="Lemon lime"/>
    <s v="600 ml"/>
    <n v="60"/>
    <x v="11"/>
    <n v="69.400000000000006"/>
  </r>
  <r>
    <s v="422124"/>
    <n v="1"/>
    <n v="0"/>
    <x v="0"/>
    <s v="No"/>
    <d v="2024-08-30T00:00:00"/>
    <x v="1"/>
    <x v="1"/>
    <d v="1899-12-30T14:15:00"/>
    <d v="1899-12-30T15:55:00"/>
    <s v="Cola"/>
    <s v="600 ml"/>
    <n v="60"/>
    <x v="11"/>
    <n v="69.400000000000006"/>
  </r>
  <r>
    <s v="422124"/>
    <n v="2"/>
    <n v="0"/>
    <x v="1"/>
    <s v="Yes"/>
    <d v="2024-08-30T00:00:00"/>
    <x v="1"/>
    <x v="1"/>
    <d v="1899-12-30T14:15:00"/>
    <d v="1899-12-30T15:55:00"/>
    <s v="Cola"/>
    <s v="600 ml"/>
    <n v="60"/>
    <x v="11"/>
    <n v="69.400000000000006"/>
  </r>
  <r>
    <s v="422124"/>
    <n v="3"/>
    <n v="0"/>
    <x v="2"/>
    <s v="No"/>
    <d v="2024-08-30T00:00:00"/>
    <x v="1"/>
    <x v="1"/>
    <d v="1899-12-30T14:15:00"/>
    <d v="1899-12-30T15:55:00"/>
    <s v="Cola"/>
    <s v="600 ml"/>
    <n v="60"/>
    <x v="11"/>
    <n v="69.400000000000006"/>
  </r>
  <r>
    <s v="422124"/>
    <n v="4"/>
    <n v="0"/>
    <x v="3"/>
    <s v="No"/>
    <d v="2024-08-30T00:00:00"/>
    <x v="1"/>
    <x v="1"/>
    <d v="1899-12-30T14:15:00"/>
    <d v="1899-12-30T15:55:00"/>
    <s v="Cola"/>
    <s v="600 ml"/>
    <n v="60"/>
    <x v="11"/>
    <n v="69.400000000000006"/>
  </r>
  <r>
    <s v="422124"/>
    <n v="7"/>
    <n v="0"/>
    <x v="6"/>
    <s v="No"/>
    <d v="2024-08-30T00:00:00"/>
    <x v="1"/>
    <x v="1"/>
    <d v="1899-12-30T14:15:00"/>
    <d v="1899-12-30T15:55:00"/>
    <s v="Cola"/>
    <s v="600 ml"/>
    <n v="60"/>
    <x v="11"/>
    <n v="69.400000000000006"/>
  </r>
  <r>
    <s v="422124"/>
    <n v="8"/>
    <n v="0"/>
    <x v="10"/>
    <s v="Yes"/>
    <d v="2024-08-30T00:00:00"/>
    <x v="1"/>
    <x v="1"/>
    <d v="1899-12-30T14:15:00"/>
    <d v="1899-12-30T15:55:00"/>
    <s v="Cola"/>
    <s v="600 ml"/>
    <n v="60"/>
    <x v="11"/>
    <n v="69.400000000000006"/>
  </r>
  <r>
    <s v="422124"/>
    <n v="9"/>
    <n v="0"/>
    <x v="7"/>
    <s v="No"/>
    <d v="2024-08-30T00:00:00"/>
    <x v="1"/>
    <x v="1"/>
    <d v="1899-12-30T14:15:00"/>
    <d v="1899-12-30T15:55:00"/>
    <s v="Cola"/>
    <s v="600 ml"/>
    <n v="60"/>
    <x v="11"/>
    <n v="69.400000000000006"/>
  </r>
  <r>
    <s v="422124"/>
    <n v="10"/>
    <n v="0"/>
    <x v="11"/>
    <s v="Yes"/>
    <d v="2024-08-30T00:00:00"/>
    <x v="1"/>
    <x v="1"/>
    <d v="1899-12-30T14:15:00"/>
    <d v="1899-12-30T15:55:00"/>
    <s v="Cola"/>
    <s v="600 ml"/>
    <n v="60"/>
    <x v="11"/>
    <n v="69.400000000000006"/>
  </r>
  <r>
    <s v="422124"/>
    <n v="11"/>
    <n v="0"/>
    <x v="8"/>
    <s v="Yes"/>
    <d v="2024-08-30T00:00:00"/>
    <x v="1"/>
    <x v="1"/>
    <d v="1899-12-30T14:15:00"/>
    <d v="1899-12-30T15:55:00"/>
    <s v="Cola"/>
    <s v="600 ml"/>
    <n v="60"/>
    <x v="11"/>
    <n v="69.400000000000006"/>
  </r>
  <r>
    <s v="422124"/>
    <n v="12"/>
    <n v="0"/>
    <x v="9"/>
    <s v="No"/>
    <d v="2024-08-30T00:00:00"/>
    <x v="1"/>
    <x v="1"/>
    <d v="1899-12-30T14:15:00"/>
    <d v="1899-12-30T15:55:00"/>
    <s v="Cola"/>
    <s v="600 ml"/>
    <n v="60"/>
    <x v="11"/>
    <n v="69.400000000000006"/>
  </r>
  <r>
    <s v="422124"/>
    <n v="5"/>
    <n v="20"/>
    <x v="4"/>
    <s v="Yes"/>
    <d v="2024-08-30T00:00:00"/>
    <x v="1"/>
    <x v="1"/>
    <d v="1899-12-30T14:15:00"/>
    <d v="1899-12-30T15:55:00"/>
    <s v="Cola"/>
    <s v="600 ml"/>
    <n v="60"/>
    <x v="11"/>
    <n v="69.400000000000006"/>
  </r>
  <r>
    <s v="422124"/>
    <n v="6"/>
    <n v="20"/>
    <x v="5"/>
    <s v="Yes"/>
    <d v="2024-08-30T00:00:00"/>
    <x v="1"/>
    <x v="1"/>
    <d v="1899-12-30T14:15:00"/>
    <d v="1899-12-30T15:55:00"/>
    <s v="Cola"/>
    <s v="600 ml"/>
    <n v="60"/>
    <x v="11"/>
    <n v="69.400000000000006"/>
  </r>
  <r>
    <s v="422135"/>
    <n v="1"/>
    <n v="0"/>
    <x v="0"/>
    <s v="No"/>
    <d v="2024-08-31T00:00:00"/>
    <x v="2"/>
    <x v="2"/>
    <d v="1899-12-30T14:45:00"/>
    <d v="1899-12-30T16:30:00"/>
    <s v="Diet Cola"/>
    <s v="600 ml"/>
    <n v="60"/>
    <x v="11"/>
    <n v="69.400000000000006"/>
  </r>
  <r>
    <s v="422135"/>
    <n v="2"/>
    <n v="0"/>
    <x v="1"/>
    <s v="Yes"/>
    <d v="2024-08-31T00:00:00"/>
    <x v="2"/>
    <x v="2"/>
    <d v="1899-12-30T14:45:00"/>
    <d v="1899-12-30T16:30:00"/>
    <s v="Diet Cola"/>
    <s v="600 ml"/>
    <n v="60"/>
    <x v="11"/>
    <n v="69.400000000000006"/>
  </r>
  <r>
    <s v="422135"/>
    <n v="3"/>
    <n v="0"/>
    <x v="2"/>
    <s v="No"/>
    <d v="2024-08-31T00:00:00"/>
    <x v="2"/>
    <x v="2"/>
    <d v="1899-12-30T14:45:00"/>
    <d v="1899-12-30T16:30:00"/>
    <s v="Diet Cola"/>
    <s v="600 ml"/>
    <n v="60"/>
    <x v="11"/>
    <n v="69.400000000000006"/>
  </r>
  <r>
    <s v="422135"/>
    <n v="5"/>
    <n v="0"/>
    <x v="4"/>
    <s v="Yes"/>
    <d v="2024-08-31T00:00:00"/>
    <x v="2"/>
    <x v="2"/>
    <d v="1899-12-30T14:45:00"/>
    <d v="1899-12-30T16:30:00"/>
    <s v="Diet Cola"/>
    <s v="600 ml"/>
    <n v="60"/>
    <x v="11"/>
    <n v="69.400000000000006"/>
  </r>
  <r>
    <s v="422135"/>
    <n v="6"/>
    <n v="0"/>
    <x v="5"/>
    <s v="Yes"/>
    <d v="2024-08-31T00:00:00"/>
    <x v="2"/>
    <x v="2"/>
    <d v="1899-12-30T14:45:00"/>
    <d v="1899-12-30T16:30:00"/>
    <s v="Diet Cola"/>
    <s v="600 ml"/>
    <n v="60"/>
    <x v="11"/>
    <n v="69.400000000000006"/>
  </r>
  <r>
    <s v="422135"/>
    <n v="7"/>
    <n v="0"/>
    <x v="6"/>
    <s v="No"/>
    <d v="2024-08-31T00:00:00"/>
    <x v="2"/>
    <x v="2"/>
    <d v="1899-12-30T14:45:00"/>
    <d v="1899-12-30T16:30:00"/>
    <s v="Diet Cola"/>
    <s v="600 ml"/>
    <n v="60"/>
    <x v="11"/>
    <n v="69.400000000000006"/>
  </r>
  <r>
    <s v="422135"/>
    <n v="8"/>
    <n v="0"/>
    <x v="10"/>
    <s v="Yes"/>
    <d v="2024-08-31T00:00:00"/>
    <x v="2"/>
    <x v="2"/>
    <d v="1899-12-30T14:45:00"/>
    <d v="1899-12-30T16:30:00"/>
    <s v="Diet Cola"/>
    <s v="600 ml"/>
    <n v="60"/>
    <x v="11"/>
    <n v="69.400000000000006"/>
  </r>
  <r>
    <s v="422135"/>
    <n v="9"/>
    <n v="0"/>
    <x v="7"/>
    <s v="No"/>
    <d v="2024-08-31T00:00:00"/>
    <x v="2"/>
    <x v="2"/>
    <d v="1899-12-30T14:45:00"/>
    <d v="1899-12-30T16:30:00"/>
    <s v="Diet Cola"/>
    <s v="600 ml"/>
    <n v="60"/>
    <x v="11"/>
    <n v="69.400000000000006"/>
  </r>
  <r>
    <s v="422135"/>
    <n v="10"/>
    <n v="0"/>
    <x v="11"/>
    <s v="Yes"/>
    <d v="2024-08-31T00:00:00"/>
    <x v="2"/>
    <x v="2"/>
    <d v="1899-12-30T14:45:00"/>
    <d v="1899-12-30T16:30:00"/>
    <s v="Diet Cola"/>
    <s v="600 ml"/>
    <n v="60"/>
    <x v="11"/>
    <n v="69.400000000000006"/>
  </r>
  <r>
    <s v="422135"/>
    <n v="11"/>
    <n v="0"/>
    <x v="8"/>
    <s v="Yes"/>
    <d v="2024-08-31T00:00:00"/>
    <x v="2"/>
    <x v="2"/>
    <d v="1899-12-30T14:45:00"/>
    <d v="1899-12-30T16:30:00"/>
    <s v="Diet Cola"/>
    <s v="600 ml"/>
    <n v="60"/>
    <x v="11"/>
    <n v="69.400000000000006"/>
  </r>
  <r>
    <s v="422135"/>
    <n v="4"/>
    <n v="30"/>
    <x v="3"/>
    <s v="No"/>
    <d v="2024-08-31T00:00:00"/>
    <x v="2"/>
    <x v="2"/>
    <d v="1899-12-30T14:45:00"/>
    <d v="1899-12-30T16:30:00"/>
    <s v="Diet Cola"/>
    <s v="600 ml"/>
    <n v="60"/>
    <x v="11"/>
    <n v="69.400000000000006"/>
  </r>
  <r>
    <s v="422135"/>
    <n v="12"/>
    <n v="15"/>
    <x v="9"/>
    <s v="No"/>
    <d v="2024-08-31T00:00:00"/>
    <x v="2"/>
    <x v="2"/>
    <d v="1899-12-30T14:45:00"/>
    <d v="1899-12-30T16:30:00"/>
    <s v="Diet Cola"/>
    <s v="600 ml"/>
    <n v="60"/>
    <x v="11"/>
    <n v="69.400000000000006"/>
  </r>
  <r>
    <s v="422145"/>
    <n v="1"/>
    <n v="0"/>
    <x v="0"/>
    <s v="No"/>
    <d v="2024-09-02T00:00:00"/>
    <x v="4"/>
    <x v="3"/>
    <d v="1899-12-30T14:50:00"/>
    <d v="1899-12-30T16:50:00"/>
    <s v="Cola"/>
    <s v="2 L"/>
    <n v="98"/>
    <x v="11"/>
    <n v="69.400000000000006"/>
  </r>
  <r>
    <s v="422145"/>
    <n v="2"/>
    <n v="0"/>
    <x v="1"/>
    <s v="Yes"/>
    <d v="2024-09-02T00:00:00"/>
    <x v="4"/>
    <x v="3"/>
    <d v="1899-12-30T14:50:00"/>
    <d v="1899-12-30T16:50:00"/>
    <s v="Cola"/>
    <s v="2 L"/>
    <n v="98"/>
    <x v="11"/>
    <n v="69.400000000000006"/>
  </r>
  <r>
    <s v="422145"/>
    <n v="4"/>
    <n v="0"/>
    <x v="3"/>
    <s v="No"/>
    <d v="2024-09-02T00:00:00"/>
    <x v="4"/>
    <x v="3"/>
    <d v="1899-12-30T14:50:00"/>
    <d v="1899-12-30T16:50:00"/>
    <s v="Cola"/>
    <s v="2 L"/>
    <n v="98"/>
    <x v="11"/>
    <n v="69.400000000000006"/>
  </r>
  <r>
    <s v="422145"/>
    <n v="5"/>
    <n v="0"/>
    <x v="4"/>
    <s v="Yes"/>
    <d v="2024-09-02T00:00:00"/>
    <x v="4"/>
    <x v="3"/>
    <d v="1899-12-30T14:50:00"/>
    <d v="1899-12-30T16:50:00"/>
    <s v="Cola"/>
    <s v="2 L"/>
    <n v="98"/>
    <x v="11"/>
    <n v="69.400000000000006"/>
  </r>
  <r>
    <s v="422145"/>
    <n v="6"/>
    <n v="0"/>
    <x v="5"/>
    <s v="Yes"/>
    <d v="2024-09-02T00:00:00"/>
    <x v="4"/>
    <x v="3"/>
    <d v="1899-12-30T14:50:00"/>
    <d v="1899-12-30T16:50:00"/>
    <s v="Cola"/>
    <s v="2 L"/>
    <n v="98"/>
    <x v="11"/>
    <n v="69.400000000000006"/>
  </r>
  <r>
    <s v="422145"/>
    <n v="7"/>
    <n v="0"/>
    <x v="6"/>
    <s v="No"/>
    <d v="2024-09-02T00:00:00"/>
    <x v="4"/>
    <x v="3"/>
    <d v="1899-12-30T14:50:00"/>
    <d v="1899-12-30T16:50:00"/>
    <s v="Cola"/>
    <s v="2 L"/>
    <n v="98"/>
    <x v="11"/>
    <n v="69.400000000000006"/>
  </r>
  <r>
    <s v="422145"/>
    <n v="8"/>
    <n v="0"/>
    <x v="10"/>
    <s v="Yes"/>
    <d v="2024-09-02T00:00:00"/>
    <x v="4"/>
    <x v="3"/>
    <d v="1899-12-30T14:50:00"/>
    <d v="1899-12-30T16:50:00"/>
    <s v="Cola"/>
    <s v="2 L"/>
    <n v="98"/>
    <x v="11"/>
    <n v="69.400000000000006"/>
  </r>
  <r>
    <s v="422145"/>
    <n v="9"/>
    <n v="0"/>
    <x v="7"/>
    <s v="No"/>
    <d v="2024-09-02T00:00:00"/>
    <x v="4"/>
    <x v="3"/>
    <d v="1899-12-30T14:50:00"/>
    <d v="1899-12-30T16:50:00"/>
    <s v="Cola"/>
    <s v="2 L"/>
    <n v="98"/>
    <x v="11"/>
    <n v="69.400000000000006"/>
  </r>
  <r>
    <s v="422145"/>
    <n v="10"/>
    <n v="0"/>
    <x v="11"/>
    <s v="Yes"/>
    <d v="2024-09-02T00:00:00"/>
    <x v="4"/>
    <x v="3"/>
    <d v="1899-12-30T14:50:00"/>
    <d v="1899-12-30T16:50:00"/>
    <s v="Cola"/>
    <s v="2 L"/>
    <n v="98"/>
    <x v="11"/>
    <n v="69.400000000000006"/>
  </r>
  <r>
    <s v="422145"/>
    <n v="11"/>
    <n v="0"/>
    <x v="8"/>
    <s v="Yes"/>
    <d v="2024-09-02T00:00:00"/>
    <x v="4"/>
    <x v="3"/>
    <d v="1899-12-30T14:50:00"/>
    <d v="1899-12-30T16:50:00"/>
    <s v="Cola"/>
    <s v="2 L"/>
    <n v="98"/>
    <x v="11"/>
    <n v="69.400000000000006"/>
  </r>
  <r>
    <s v="422145"/>
    <n v="12"/>
    <n v="0"/>
    <x v="9"/>
    <s v="No"/>
    <d v="2024-09-02T00:00:00"/>
    <x v="4"/>
    <x v="3"/>
    <d v="1899-12-30T14:50:00"/>
    <d v="1899-12-30T16:50:00"/>
    <s v="Cola"/>
    <s v="2 L"/>
    <n v="98"/>
    <x v="11"/>
    <n v="69.400000000000006"/>
  </r>
  <r>
    <s v="422145"/>
    <n v="3"/>
    <n v="22"/>
    <x v="2"/>
    <s v="No"/>
    <d v="2024-09-02T00:00:00"/>
    <x v="4"/>
    <x v="3"/>
    <d v="1899-12-30T14:50:00"/>
    <d v="1899-12-30T16:50:00"/>
    <s v="Cola"/>
    <s v="2 L"/>
    <n v="98"/>
    <x v="11"/>
    <n v="69.400000000000006"/>
  </r>
  <r>
    <s v="422113"/>
    <n v="1"/>
    <n v="0"/>
    <x v="0"/>
    <s v="No"/>
    <d v="2024-08-29T00:00:00"/>
    <x v="5"/>
    <x v="2"/>
    <d v="1899-12-30T15:45:00"/>
    <d v="1899-12-30T17:35:00"/>
    <s v="Lemon lime"/>
    <s v="600 ml"/>
    <n v="60"/>
    <x v="12"/>
    <n v="69.400000000000006"/>
  </r>
  <r>
    <s v="422113"/>
    <n v="3"/>
    <n v="0"/>
    <x v="2"/>
    <s v="No"/>
    <d v="2024-08-29T00:00:00"/>
    <x v="5"/>
    <x v="2"/>
    <d v="1899-12-30T15:45:00"/>
    <d v="1899-12-30T17:35:00"/>
    <s v="Lemon lime"/>
    <s v="600 ml"/>
    <n v="60"/>
    <x v="12"/>
    <n v="69.400000000000006"/>
  </r>
  <r>
    <s v="422113"/>
    <n v="4"/>
    <n v="0"/>
    <x v="3"/>
    <s v="No"/>
    <d v="2024-08-29T00:00:00"/>
    <x v="5"/>
    <x v="2"/>
    <d v="1899-12-30T15:45:00"/>
    <d v="1899-12-30T17:35:00"/>
    <s v="Lemon lime"/>
    <s v="600 ml"/>
    <n v="60"/>
    <x v="12"/>
    <n v="69.400000000000006"/>
  </r>
  <r>
    <s v="422113"/>
    <n v="5"/>
    <n v="0"/>
    <x v="4"/>
    <s v="Yes"/>
    <d v="2024-08-29T00:00:00"/>
    <x v="5"/>
    <x v="2"/>
    <d v="1899-12-30T15:45:00"/>
    <d v="1899-12-30T17:35:00"/>
    <s v="Lemon lime"/>
    <s v="600 ml"/>
    <n v="60"/>
    <x v="12"/>
    <n v="69.400000000000006"/>
  </r>
  <r>
    <s v="422113"/>
    <n v="6"/>
    <n v="0"/>
    <x v="5"/>
    <s v="Yes"/>
    <d v="2024-08-29T00:00:00"/>
    <x v="5"/>
    <x v="2"/>
    <d v="1899-12-30T15:45:00"/>
    <d v="1899-12-30T17:35:00"/>
    <s v="Lemon lime"/>
    <s v="600 ml"/>
    <n v="60"/>
    <x v="12"/>
    <n v="69.400000000000006"/>
  </r>
  <r>
    <s v="422113"/>
    <n v="7"/>
    <n v="0"/>
    <x v="6"/>
    <s v="No"/>
    <d v="2024-08-29T00:00:00"/>
    <x v="5"/>
    <x v="2"/>
    <d v="1899-12-30T15:45:00"/>
    <d v="1899-12-30T17:35:00"/>
    <s v="Lemon lime"/>
    <s v="600 ml"/>
    <n v="60"/>
    <x v="12"/>
    <n v="69.400000000000006"/>
  </r>
  <r>
    <s v="422113"/>
    <n v="8"/>
    <n v="0"/>
    <x v="10"/>
    <s v="Yes"/>
    <d v="2024-08-29T00:00:00"/>
    <x v="5"/>
    <x v="2"/>
    <d v="1899-12-30T15:45:00"/>
    <d v="1899-12-30T17:35:00"/>
    <s v="Lemon lime"/>
    <s v="600 ml"/>
    <n v="60"/>
    <x v="12"/>
    <n v="69.400000000000006"/>
  </r>
  <r>
    <s v="422113"/>
    <n v="9"/>
    <n v="0"/>
    <x v="7"/>
    <s v="No"/>
    <d v="2024-08-29T00:00:00"/>
    <x v="5"/>
    <x v="2"/>
    <d v="1899-12-30T15:45:00"/>
    <d v="1899-12-30T17:35:00"/>
    <s v="Lemon lime"/>
    <s v="600 ml"/>
    <n v="60"/>
    <x v="12"/>
    <n v="69.400000000000006"/>
  </r>
  <r>
    <s v="422113"/>
    <n v="10"/>
    <n v="0"/>
    <x v="11"/>
    <s v="Yes"/>
    <d v="2024-08-29T00:00:00"/>
    <x v="5"/>
    <x v="2"/>
    <d v="1899-12-30T15:45:00"/>
    <d v="1899-12-30T17:35:00"/>
    <s v="Lemon lime"/>
    <s v="600 ml"/>
    <n v="60"/>
    <x v="12"/>
    <n v="69.400000000000006"/>
  </r>
  <r>
    <s v="422113"/>
    <n v="11"/>
    <n v="0"/>
    <x v="8"/>
    <s v="Yes"/>
    <d v="2024-08-29T00:00:00"/>
    <x v="5"/>
    <x v="2"/>
    <d v="1899-12-30T15:45:00"/>
    <d v="1899-12-30T17:35:00"/>
    <s v="Lemon lime"/>
    <s v="600 ml"/>
    <n v="60"/>
    <x v="12"/>
    <n v="69.400000000000006"/>
  </r>
  <r>
    <s v="422113"/>
    <n v="12"/>
    <n v="0"/>
    <x v="9"/>
    <s v="No"/>
    <d v="2024-08-29T00:00:00"/>
    <x v="5"/>
    <x v="2"/>
    <d v="1899-12-30T15:45:00"/>
    <d v="1899-12-30T17:35:00"/>
    <s v="Lemon lime"/>
    <s v="600 ml"/>
    <n v="60"/>
    <x v="12"/>
    <n v="69.400000000000006"/>
  </r>
  <r>
    <s v="422113"/>
    <n v="2"/>
    <n v="50"/>
    <x v="1"/>
    <s v="Yes"/>
    <d v="2024-08-29T00:00:00"/>
    <x v="5"/>
    <x v="2"/>
    <d v="1899-12-30T15:45:00"/>
    <d v="1899-12-30T17:35:00"/>
    <s v="Lemon lime"/>
    <s v="600 ml"/>
    <n v="60"/>
    <x v="12"/>
    <n v="69.400000000000006"/>
  </r>
  <r>
    <s v="422125"/>
    <n v="1"/>
    <n v="0"/>
    <x v="0"/>
    <s v="No"/>
    <d v="2024-08-30T00:00:00"/>
    <x v="1"/>
    <x v="3"/>
    <d v="1899-12-30T15:55:00"/>
    <d v="1899-12-30T17:15:00"/>
    <s v="Cola"/>
    <s v="600 ml"/>
    <n v="60"/>
    <x v="12"/>
    <n v="69.400000000000006"/>
  </r>
  <r>
    <s v="422125"/>
    <n v="2"/>
    <n v="0"/>
    <x v="1"/>
    <s v="Yes"/>
    <d v="2024-08-30T00:00:00"/>
    <x v="1"/>
    <x v="3"/>
    <d v="1899-12-30T15:55:00"/>
    <d v="1899-12-30T17:15:00"/>
    <s v="Cola"/>
    <s v="600 ml"/>
    <n v="60"/>
    <x v="12"/>
    <n v="69.400000000000006"/>
  </r>
  <r>
    <s v="422125"/>
    <n v="3"/>
    <n v="0"/>
    <x v="2"/>
    <s v="No"/>
    <d v="2024-08-30T00:00:00"/>
    <x v="1"/>
    <x v="3"/>
    <d v="1899-12-30T15:55:00"/>
    <d v="1899-12-30T17:15:00"/>
    <s v="Cola"/>
    <s v="600 ml"/>
    <n v="60"/>
    <x v="12"/>
    <n v="69.400000000000006"/>
  </r>
  <r>
    <s v="422125"/>
    <n v="4"/>
    <n v="0"/>
    <x v="3"/>
    <s v="No"/>
    <d v="2024-08-30T00:00:00"/>
    <x v="1"/>
    <x v="3"/>
    <d v="1899-12-30T15:55:00"/>
    <d v="1899-12-30T17:15:00"/>
    <s v="Cola"/>
    <s v="600 ml"/>
    <n v="60"/>
    <x v="12"/>
    <n v="69.400000000000006"/>
  </r>
  <r>
    <s v="422125"/>
    <n v="5"/>
    <n v="0"/>
    <x v="4"/>
    <s v="Yes"/>
    <d v="2024-08-30T00:00:00"/>
    <x v="1"/>
    <x v="3"/>
    <d v="1899-12-30T15:55:00"/>
    <d v="1899-12-30T17:15:00"/>
    <s v="Cola"/>
    <s v="600 ml"/>
    <n v="60"/>
    <x v="12"/>
    <n v="69.400000000000006"/>
  </r>
  <r>
    <s v="422125"/>
    <n v="6"/>
    <n v="0"/>
    <x v="5"/>
    <s v="Yes"/>
    <d v="2024-08-30T00:00:00"/>
    <x v="1"/>
    <x v="3"/>
    <d v="1899-12-30T15:55:00"/>
    <d v="1899-12-30T17:15:00"/>
    <s v="Cola"/>
    <s v="600 ml"/>
    <n v="60"/>
    <x v="12"/>
    <n v="69.400000000000006"/>
  </r>
  <r>
    <s v="422125"/>
    <n v="7"/>
    <n v="0"/>
    <x v="6"/>
    <s v="No"/>
    <d v="2024-08-30T00:00:00"/>
    <x v="1"/>
    <x v="3"/>
    <d v="1899-12-30T15:55:00"/>
    <d v="1899-12-30T17:15:00"/>
    <s v="Cola"/>
    <s v="600 ml"/>
    <n v="60"/>
    <x v="12"/>
    <n v="69.400000000000006"/>
  </r>
  <r>
    <s v="422125"/>
    <n v="8"/>
    <n v="0"/>
    <x v="10"/>
    <s v="Yes"/>
    <d v="2024-08-30T00:00:00"/>
    <x v="1"/>
    <x v="3"/>
    <d v="1899-12-30T15:55:00"/>
    <d v="1899-12-30T17:15:00"/>
    <s v="Cola"/>
    <s v="600 ml"/>
    <n v="60"/>
    <x v="12"/>
    <n v="69.400000000000006"/>
  </r>
  <r>
    <s v="422125"/>
    <n v="9"/>
    <n v="0"/>
    <x v="7"/>
    <s v="No"/>
    <d v="2024-08-30T00:00:00"/>
    <x v="1"/>
    <x v="3"/>
    <d v="1899-12-30T15:55:00"/>
    <d v="1899-12-30T17:15:00"/>
    <s v="Cola"/>
    <s v="600 ml"/>
    <n v="60"/>
    <x v="12"/>
    <n v="69.400000000000006"/>
  </r>
  <r>
    <s v="422125"/>
    <n v="10"/>
    <n v="0"/>
    <x v="11"/>
    <s v="Yes"/>
    <d v="2024-08-30T00:00:00"/>
    <x v="1"/>
    <x v="3"/>
    <d v="1899-12-30T15:55:00"/>
    <d v="1899-12-30T17:15:00"/>
    <s v="Cola"/>
    <s v="600 ml"/>
    <n v="60"/>
    <x v="12"/>
    <n v="69.400000000000006"/>
  </r>
  <r>
    <s v="422125"/>
    <n v="11"/>
    <n v="10"/>
    <x v="8"/>
    <s v="Yes"/>
    <d v="2024-08-30T00:00:00"/>
    <x v="1"/>
    <x v="3"/>
    <d v="1899-12-30T15:55:00"/>
    <d v="1899-12-30T17:15:00"/>
    <s v="Cola"/>
    <s v="600 ml"/>
    <n v="60"/>
    <x v="12"/>
    <n v="69.400000000000006"/>
  </r>
  <r>
    <s v="422125"/>
    <n v="12"/>
    <n v="10"/>
    <x v="9"/>
    <s v="No"/>
    <d v="2024-08-30T00:00:00"/>
    <x v="1"/>
    <x v="3"/>
    <d v="1899-12-30T15:55:00"/>
    <d v="1899-12-30T17:15:00"/>
    <s v="Cola"/>
    <s v="600 ml"/>
    <n v="60"/>
    <x v="12"/>
    <n v="69.400000000000006"/>
  </r>
  <r>
    <s v="422136"/>
    <n v="1"/>
    <n v="0"/>
    <x v="0"/>
    <s v="No"/>
    <d v="2024-08-31T00:00:00"/>
    <x v="2"/>
    <x v="2"/>
    <d v="1899-12-30T16:30:00"/>
    <d v="1899-12-30T17:30:00"/>
    <s v="Diet Cola"/>
    <s v="600 ml"/>
    <n v="60"/>
    <x v="13"/>
    <n v="69.400000000000006"/>
  </r>
  <r>
    <s v="422136"/>
    <n v="2"/>
    <n v="0"/>
    <x v="1"/>
    <s v="Yes"/>
    <d v="2024-08-31T00:00:00"/>
    <x v="2"/>
    <x v="2"/>
    <d v="1899-12-30T16:30:00"/>
    <d v="1899-12-30T17:30:00"/>
    <s v="Diet Cola"/>
    <s v="600 ml"/>
    <n v="60"/>
    <x v="13"/>
    <n v="69.400000000000006"/>
  </r>
  <r>
    <s v="422136"/>
    <n v="3"/>
    <n v="0"/>
    <x v="2"/>
    <s v="No"/>
    <d v="2024-08-31T00:00:00"/>
    <x v="2"/>
    <x v="2"/>
    <d v="1899-12-30T16:30:00"/>
    <d v="1899-12-30T17:30:00"/>
    <s v="Diet Cola"/>
    <s v="600 ml"/>
    <n v="60"/>
    <x v="13"/>
    <n v="69.400000000000006"/>
  </r>
  <r>
    <s v="422136"/>
    <n v="4"/>
    <n v="0"/>
    <x v="3"/>
    <s v="No"/>
    <d v="2024-08-31T00:00:00"/>
    <x v="2"/>
    <x v="2"/>
    <d v="1899-12-30T16:30:00"/>
    <d v="1899-12-30T17:30:00"/>
    <s v="Diet Cola"/>
    <s v="600 ml"/>
    <n v="60"/>
    <x v="13"/>
    <n v="69.400000000000006"/>
  </r>
  <r>
    <s v="422136"/>
    <n v="5"/>
    <n v="0"/>
    <x v="4"/>
    <s v="Yes"/>
    <d v="2024-08-31T00:00:00"/>
    <x v="2"/>
    <x v="2"/>
    <d v="1899-12-30T16:30:00"/>
    <d v="1899-12-30T17:30:00"/>
    <s v="Diet Cola"/>
    <s v="600 ml"/>
    <n v="60"/>
    <x v="13"/>
    <n v="69.400000000000006"/>
  </r>
  <r>
    <s v="422136"/>
    <n v="6"/>
    <n v="0"/>
    <x v="5"/>
    <s v="Yes"/>
    <d v="2024-08-31T00:00:00"/>
    <x v="2"/>
    <x v="2"/>
    <d v="1899-12-30T16:30:00"/>
    <d v="1899-12-30T17:30:00"/>
    <s v="Diet Cola"/>
    <s v="600 ml"/>
    <n v="60"/>
    <x v="13"/>
    <n v="69.400000000000006"/>
  </r>
  <r>
    <s v="422136"/>
    <n v="7"/>
    <n v="0"/>
    <x v="6"/>
    <s v="No"/>
    <d v="2024-08-31T00:00:00"/>
    <x v="2"/>
    <x v="2"/>
    <d v="1899-12-30T16:30:00"/>
    <d v="1899-12-30T17:30:00"/>
    <s v="Diet Cola"/>
    <s v="600 ml"/>
    <n v="60"/>
    <x v="13"/>
    <n v="69.400000000000006"/>
  </r>
  <r>
    <s v="422136"/>
    <n v="8"/>
    <n v="0"/>
    <x v="10"/>
    <s v="Yes"/>
    <d v="2024-08-31T00:00:00"/>
    <x v="2"/>
    <x v="2"/>
    <d v="1899-12-30T16:30:00"/>
    <d v="1899-12-30T17:30:00"/>
    <s v="Diet Cola"/>
    <s v="600 ml"/>
    <n v="60"/>
    <x v="13"/>
    <n v="69.400000000000006"/>
  </r>
  <r>
    <s v="422136"/>
    <n v="9"/>
    <n v="0"/>
    <x v="7"/>
    <s v="No"/>
    <d v="2024-08-31T00:00:00"/>
    <x v="2"/>
    <x v="2"/>
    <d v="1899-12-30T16:30:00"/>
    <d v="1899-12-30T17:30:00"/>
    <s v="Diet Cola"/>
    <s v="600 ml"/>
    <n v="60"/>
    <x v="13"/>
    <n v="69.400000000000006"/>
  </r>
  <r>
    <s v="422136"/>
    <n v="10"/>
    <n v="0"/>
    <x v="11"/>
    <s v="Yes"/>
    <d v="2024-08-31T00:00:00"/>
    <x v="2"/>
    <x v="2"/>
    <d v="1899-12-30T16:30:00"/>
    <d v="1899-12-30T17:30:00"/>
    <s v="Diet Cola"/>
    <s v="600 ml"/>
    <n v="60"/>
    <x v="13"/>
    <n v="69.400000000000006"/>
  </r>
  <r>
    <s v="422136"/>
    <n v="11"/>
    <n v="0"/>
    <x v="8"/>
    <s v="Yes"/>
    <d v="2024-08-31T00:00:00"/>
    <x v="2"/>
    <x v="2"/>
    <d v="1899-12-30T16:30:00"/>
    <d v="1899-12-30T17:30:00"/>
    <s v="Diet Cola"/>
    <s v="600 ml"/>
    <n v="60"/>
    <x v="13"/>
    <n v="69.400000000000006"/>
  </r>
  <r>
    <s v="422136"/>
    <n v="12"/>
    <n v="0"/>
    <x v="9"/>
    <s v="No"/>
    <d v="2024-08-31T00:00:00"/>
    <x v="2"/>
    <x v="2"/>
    <d v="1899-12-30T16:30:00"/>
    <d v="1899-12-30T17:30:00"/>
    <s v="Diet Cola"/>
    <s v="600 ml"/>
    <n v="60"/>
    <x v="13"/>
    <n v="69.400000000000006"/>
  </r>
  <r>
    <s v="422146"/>
    <n v="1"/>
    <n v="0"/>
    <x v="0"/>
    <s v="No"/>
    <d v="2024-09-02T00:00:00"/>
    <x v="4"/>
    <x v="3"/>
    <d v="1899-12-30T16:50:00"/>
    <d v="1899-12-30T19:30:00"/>
    <s v="Cola"/>
    <s v="2 L"/>
    <n v="98"/>
    <x v="13"/>
    <n v="69.400000000000006"/>
  </r>
  <r>
    <s v="422146"/>
    <n v="2"/>
    <n v="0"/>
    <x v="1"/>
    <s v="Yes"/>
    <d v="2024-09-02T00:00:00"/>
    <x v="4"/>
    <x v="3"/>
    <d v="1899-12-30T16:50:00"/>
    <d v="1899-12-30T19:30:00"/>
    <s v="Cola"/>
    <s v="2 L"/>
    <n v="98"/>
    <x v="13"/>
    <n v="69.400000000000006"/>
  </r>
  <r>
    <s v="422146"/>
    <n v="3"/>
    <n v="0"/>
    <x v="2"/>
    <s v="No"/>
    <d v="2024-09-02T00:00:00"/>
    <x v="4"/>
    <x v="3"/>
    <d v="1899-12-30T16:50:00"/>
    <d v="1899-12-30T19:30:00"/>
    <s v="Cola"/>
    <s v="2 L"/>
    <n v="98"/>
    <x v="13"/>
    <n v="69.400000000000006"/>
  </r>
  <r>
    <s v="422146"/>
    <n v="4"/>
    <n v="0"/>
    <x v="3"/>
    <s v="No"/>
    <d v="2024-09-02T00:00:00"/>
    <x v="4"/>
    <x v="3"/>
    <d v="1899-12-30T16:50:00"/>
    <d v="1899-12-30T19:30:00"/>
    <s v="Cola"/>
    <s v="2 L"/>
    <n v="98"/>
    <x v="13"/>
    <n v="69.400000000000006"/>
  </r>
  <r>
    <s v="422146"/>
    <n v="5"/>
    <n v="0"/>
    <x v="4"/>
    <s v="Yes"/>
    <d v="2024-09-02T00:00:00"/>
    <x v="4"/>
    <x v="3"/>
    <d v="1899-12-30T16:50:00"/>
    <d v="1899-12-30T19:30:00"/>
    <s v="Cola"/>
    <s v="2 L"/>
    <n v="98"/>
    <x v="13"/>
    <n v="69.400000000000006"/>
  </r>
  <r>
    <s v="422146"/>
    <n v="8"/>
    <n v="0"/>
    <x v="10"/>
    <s v="Yes"/>
    <d v="2024-09-02T00:00:00"/>
    <x v="4"/>
    <x v="3"/>
    <d v="1899-12-30T16:50:00"/>
    <d v="1899-12-30T19:30:00"/>
    <s v="Cola"/>
    <s v="2 L"/>
    <n v="98"/>
    <x v="13"/>
    <n v="69.400000000000006"/>
  </r>
  <r>
    <s v="422146"/>
    <n v="9"/>
    <n v="0"/>
    <x v="7"/>
    <s v="No"/>
    <d v="2024-09-02T00:00:00"/>
    <x v="4"/>
    <x v="3"/>
    <d v="1899-12-30T16:50:00"/>
    <d v="1899-12-30T19:30:00"/>
    <s v="Cola"/>
    <s v="2 L"/>
    <n v="98"/>
    <x v="13"/>
    <n v="69.400000000000006"/>
  </r>
  <r>
    <s v="422146"/>
    <n v="10"/>
    <n v="0"/>
    <x v="11"/>
    <s v="Yes"/>
    <d v="2024-09-02T00:00:00"/>
    <x v="4"/>
    <x v="3"/>
    <d v="1899-12-30T16:50:00"/>
    <d v="1899-12-30T19:30:00"/>
    <s v="Cola"/>
    <s v="2 L"/>
    <n v="98"/>
    <x v="13"/>
    <n v="69.400000000000006"/>
  </r>
  <r>
    <s v="422146"/>
    <n v="11"/>
    <n v="0"/>
    <x v="8"/>
    <s v="Yes"/>
    <d v="2024-09-02T00:00:00"/>
    <x v="4"/>
    <x v="3"/>
    <d v="1899-12-30T16:50:00"/>
    <d v="1899-12-30T19:30:00"/>
    <s v="Cola"/>
    <s v="2 L"/>
    <n v="98"/>
    <x v="13"/>
    <n v="69.400000000000006"/>
  </r>
  <r>
    <s v="422146"/>
    <n v="6"/>
    <n v="30"/>
    <x v="5"/>
    <s v="Yes"/>
    <d v="2024-09-02T00:00:00"/>
    <x v="4"/>
    <x v="3"/>
    <d v="1899-12-30T16:50:00"/>
    <d v="1899-12-30T19:30:00"/>
    <s v="Cola"/>
    <s v="2 L"/>
    <n v="98"/>
    <x v="13"/>
    <n v="69.400000000000006"/>
  </r>
  <r>
    <s v="422146"/>
    <n v="7"/>
    <n v="25"/>
    <x v="6"/>
    <s v="No"/>
    <d v="2024-09-02T00:00:00"/>
    <x v="4"/>
    <x v="3"/>
    <d v="1899-12-30T16:50:00"/>
    <d v="1899-12-30T19:30:00"/>
    <s v="Cola"/>
    <s v="2 L"/>
    <n v="98"/>
    <x v="13"/>
    <n v="69.400000000000006"/>
  </r>
  <r>
    <s v="422146"/>
    <n v="12"/>
    <n v="7"/>
    <x v="9"/>
    <s v="No"/>
    <d v="2024-09-02T00:00:00"/>
    <x v="4"/>
    <x v="3"/>
    <d v="1899-12-30T16:50:00"/>
    <d v="1899-12-30T19:30:00"/>
    <s v="Cola"/>
    <s v="2 L"/>
    <n v="98"/>
    <x v="13"/>
    <n v="69.400000000000006"/>
  </r>
  <r>
    <s v="422126"/>
    <n v="1"/>
    <n v="0"/>
    <x v="0"/>
    <s v="No"/>
    <d v="2024-08-30T00:00:00"/>
    <x v="1"/>
    <x v="3"/>
    <d v="1899-12-30T17:15:00"/>
    <d v="1899-12-30T18:59:00"/>
    <s v="Cola"/>
    <s v="600 ml"/>
    <n v="60"/>
    <x v="14"/>
    <n v="69.400000000000006"/>
  </r>
  <r>
    <s v="422126"/>
    <n v="2"/>
    <n v="0"/>
    <x v="1"/>
    <s v="Yes"/>
    <d v="2024-08-30T00:00:00"/>
    <x v="1"/>
    <x v="3"/>
    <d v="1899-12-30T17:15:00"/>
    <d v="1899-12-30T18:59:00"/>
    <s v="Cola"/>
    <s v="600 ml"/>
    <n v="60"/>
    <x v="14"/>
    <n v="69.400000000000006"/>
  </r>
  <r>
    <s v="422126"/>
    <n v="3"/>
    <n v="0"/>
    <x v="2"/>
    <s v="No"/>
    <d v="2024-08-30T00:00:00"/>
    <x v="1"/>
    <x v="3"/>
    <d v="1899-12-30T17:15:00"/>
    <d v="1899-12-30T18:59:00"/>
    <s v="Cola"/>
    <s v="600 ml"/>
    <n v="60"/>
    <x v="14"/>
    <n v="69.400000000000006"/>
  </r>
  <r>
    <s v="422126"/>
    <n v="4"/>
    <n v="0"/>
    <x v="3"/>
    <s v="No"/>
    <d v="2024-08-30T00:00:00"/>
    <x v="1"/>
    <x v="3"/>
    <d v="1899-12-30T17:15:00"/>
    <d v="1899-12-30T18:59:00"/>
    <s v="Cola"/>
    <s v="600 ml"/>
    <n v="60"/>
    <x v="14"/>
    <n v="69.400000000000006"/>
  </r>
  <r>
    <s v="422126"/>
    <n v="5"/>
    <n v="0"/>
    <x v="4"/>
    <s v="Yes"/>
    <d v="2024-08-30T00:00:00"/>
    <x v="1"/>
    <x v="3"/>
    <d v="1899-12-30T17:15:00"/>
    <d v="1899-12-30T18:59:00"/>
    <s v="Cola"/>
    <s v="600 ml"/>
    <n v="60"/>
    <x v="14"/>
    <n v="69.400000000000006"/>
  </r>
  <r>
    <s v="422126"/>
    <n v="6"/>
    <n v="0"/>
    <x v="5"/>
    <s v="Yes"/>
    <d v="2024-08-30T00:00:00"/>
    <x v="1"/>
    <x v="3"/>
    <d v="1899-12-30T17:15:00"/>
    <d v="1899-12-30T18:59:00"/>
    <s v="Cola"/>
    <s v="600 ml"/>
    <n v="60"/>
    <x v="14"/>
    <n v="69.400000000000006"/>
  </r>
  <r>
    <s v="422126"/>
    <n v="7"/>
    <n v="0"/>
    <x v="6"/>
    <s v="No"/>
    <d v="2024-08-30T00:00:00"/>
    <x v="1"/>
    <x v="3"/>
    <d v="1899-12-30T17:15:00"/>
    <d v="1899-12-30T18:59:00"/>
    <s v="Cola"/>
    <s v="600 ml"/>
    <n v="60"/>
    <x v="14"/>
    <n v="69.400000000000006"/>
  </r>
  <r>
    <s v="422126"/>
    <n v="9"/>
    <n v="0"/>
    <x v="7"/>
    <s v="No"/>
    <d v="2024-08-30T00:00:00"/>
    <x v="1"/>
    <x v="3"/>
    <d v="1899-12-30T17:15:00"/>
    <d v="1899-12-30T18:59:00"/>
    <s v="Cola"/>
    <s v="600 ml"/>
    <n v="60"/>
    <x v="14"/>
    <n v="69.400000000000006"/>
  </r>
  <r>
    <s v="422126"/>
    <n v="10"/>
    <n v="0"/>
    <x v="11"/>
    <s v="Yes"/>
    <d v="2024-08-30T00:00:00"/>
    <x v="1"/>
    <x v="3"/>
    <d v="1899-12-30T17:15:00"/>
    <d v="1899-12-30T18:59:00"/>
    <s v="Cola"/>
    <s v="600 ml"/>
    <n v="60"/>
    <x v="14"/>
    <n v="69.400000000000006"/>
  </r>
  <r>
    <s v="422126"/>
    <n v="11"/>
    <n v="0"/>
    <x v="8"/>
    <s v="Yes"/>
    <d v="2024-08-30T00:00:00"/>
    <x v="1"/>
    <x v="3"/>
    <d v="1899-12-30T17:15:00"/>
    <d v="1899-12-30T18:59:00"/>
    <s v="Cola"/>
    <s v="600 ml"/>
    <n v="60"/>
    <x v="14"/>
    <n v="69.400000000000006"/>
  </r>
  <r>
    <s v="422126"/>
    <n v="12"/>
    <n v="0"/>
    <x v="9"/>
    <s v="No"/>
    <d v="2024-08-30T00:00:00"/>
    <x v="1"/>
    <x v="3"/>
    <d v="1899-12-30T17:15:00"/>
    <d v="1899-12-30T18:59:00"/>
    <s v="Cola"/>
    <s v="600 ml"/>
    <n v="60"/>
    <x v="14"/>
    <n v="69.400000000000006"/>
  </r>
  <r>
    <s v="422126"/>
    <n v="8"/>
    <n v="44"/>
    <x v="10"/>
    <s v="Yes"/>
    <d v="2024-08-30T00:00:00"/>
    <x v="1"/>
    <x v="3"/>
    <d v="1899-12-30T17:15:00"/>
    <d v="1899-12-30T18:59:00"/>
    <s v="Cola"/>
    <s v="600 ml"/>
    <n v="60"/>
    <x v="14"/>
    <n v="69.400000000000006"/>
  </r>
  <r>
    <s v="422114"/>
    <n v="1"/>
    <n v="0"/>
    <x v="0"/>
    <s v="No"/>
    <d v="2024-08-29T00:00:00"/>
    <x v="5"/>
    <x v="2"/>
    <d v="1899-12-30T17:35:00"/>
    <d v="1899-12-30T19:15:00"/>
    <s v="Lemon lime"/>
    <s v="600 ml"/>
    <n v="60"/>
    <x v="14"/>
    <n v="69.400000000000006"/>
  </r>
  <r>
    <s v="422114"/>
    <n v="2"/>
    <n v="0"/>
    <x v="1"/>
    <s v="Yes"/>
    <d v="2024-08-29T00:00:00"/>
    <x v="5"/>
    <x v="2"/>
    <d v="1899-12-30T17:35:00"/>
    <d v="1899-12-30T19:15:00"/>
    <s v="Lemon lime"/>
    <s v="600 ml"/>
    <n v="60"/>
    <x v="14"/>
    <n v="69.400000000000006"/>
  </r>
  <r>
    <s v="422114"/>
    <n v="3"/>
    <n v="0"/>
    <x v="2"/>
    <s v="No"/>
    <d v="2024-08-29T00:00:00"/>
    <x v="5"/>
    <x v="2"/>
    <d v="1899-12-30T17:35:00"/>
    <d v="1899-12-30T19:15:00"/>
    <s v="Lemon lime"/>
    <s v="600 ml"/>
    <n v="60"/>
    <x v="14"/>
    <n v="69.400000000000006"/>
  </r>
  <r>
    <s v="422114"/>
    <n v="5"/>
    <n v="0"/>
    <x v="4"/>
    <s v="Yes"/>
    <d v="2024-08-29T00:00:00"/>
    <x v="5"/>
    <x v="2"/>
    <d v="1899-12-30T17:35:00"/>
    <d v="1899-12-30T19:15:00"/>
    <s v="Lemon lime"/>
    <s v="600 ml"/>
    <n v="60"/>
    <x v="14"/>
    <n v="69.400000000000006"/>
  </r>
  <r>
    <s v="422114"/>
    <n v="7"/>
    <n v="0"/>
    <x v="6"/>
    <s v="No"/>
    <d v="2024-08-29T00:00:00"/>
    <x v="5"/>
    <x v="2"/>
    <d v="1899-12-30T17:35:00"/>
    <d v="1899-12-30T19:15:00"/>
    <s v="Lemon lime"/>
    <s v="600 ml"/>
    <n v="60"/>
    <x v="14"/>
    <n v="69.400000000000006"/>
  </r>
  <r>
    <s v="422114"/>
    <n v="8"/>
    <n v="0"/>
    <x v="10"/>
    <s v="Yes"/>
    <d v="2024-08-29T00:00:00"/>
    <x v="5"/>
    <x v="2"/>
    <d v="1899-12-30T17:35:00"/>
    <d v="1899-12-30T19:15:00"/>
    <s v="Lemon lime"/>
    <s v="600 ml"/>
    <n v="60"/>
    <x v="14"/>
    <n v="69.400000000000006"/>
  </r>
  <r>
    <s v="422114"/>
    <n v="9"/>
    <n v="0"/>
    <x v="7"/>
    <s v="No"/>
    <d v="2024-08-29T00:00:00"/>
    <x v="5"/>
    <x v="2"/>
    <d v="1899-12-30T17:35:00"/>
    <d v="1899-12-30T19:15:00"/>
    <s v="Lemon lime"/>
    <s v="600 ml"/>
    <n v="60"/>
    <x v="14"/>
    <n v="69.400000000000006"/>
  </r>
  <r>
    <s v="422114"/>
    <n v="10"/>
    <n v="0"/>
    <x v="11"/>
    <s v="Yes"/>
    <d v="2024-08-29T00:00:00"/>
    <x v="5"/>
    <x v="2"/>
    <d v="1899-12-30T17:35:00"/>
    <d v="1899-12-30T19:15:00"/>
    <s v="Lemon lime"/>
    <s v="600 ml"/>
    <n v="60"/>
    <x v="14"/>
    <n v="69.400000000000006"/>
  </r>
  <r>
    <s v="422114"/>
    <n v="11"/>
    <n v="0"/>
    <x v="8"/>
    <s v="Yes"/>
    <d v="2024-08-29T00:00:00"/>
    <x v="5"/>
    <x v="2"/>
    <d v="1899-12-30T17:35:00"/>
    <d v="1899-12-30T19:15:00"/>
    <s v="Lemon lime"/>
    <s v="600 ml"/>
    <n v="60"/>
    <x v="14"/>
    <n v="69.400000000000006"/>
  </r>
  <r>
    <s v="422114"/>
    <n v="12"/>
    <n v="0"/>
    <x v="9"/>
    <s v="No"/>
    <d v="2024-08-29T00:00:00"/>
    <x v="5"/>
    <x v="2"/>
    <d v="1899-12-30T17:35:00"/>
    <d v="1899-12-30T19:15:00"/>
    <s v="Lemon lime"/>
    <s v="600 ml"/>
    <n v="60"/>
    <x v="14"/>
    <n v="69.400000000000006"/>
  </r>
  <r>
    <s v="422114"/>
    <n v="4"/>
    <n v="25"/>
    <x v="3"/>
    <s v="No"/>
    <d v="2024-08-29T00:00:00"/>
    <x v="5"/>
    <x v="2"/>
    <d v="1899-12-30T17:35:00"/>
    <d v="1899-12-30T19:15:00"/>
    <s v="Lemon lime"/>
    <s v="600 ml"/>
    <n v="60"/>
    <x v="14"/>
    <n v="69.400000000000006"/>
  </r>
  <r>
    <s v="422114"/>
    <n v="6"/>
    <n v="15"/>
    <x v="5"/>
    <s v="Yes"/>
    <d v="2024-08-29T00:00:00"/>
    <x v="5"/>
    <x v="2"/>
    <d v="1899-12-30T17:35:00"/>
    <d v="1899-12-30T19:15:00"/>
    <s v="Lemon lime"/>
    <s v="600 ml"/>
    <n v="60"/>
    <x v="14"/>
    <n v="69.400000000000006"/>
  </r>
  <r>
    <s v="422127"/>
    <n v="1"/>
    <n v="0"/>
    <x v="0"/>
    <s v="No"/>
    <d v="2024-08-30T00:00:00"/>
    <x v="1"/>
    <x v="3"/>
    <d v="1899-12-30T18:59:00"/>
    <d v="1899-12-30T20:22:00"/>
    <s v="Cola"/>
    <s v="600 ml"/>
    <n v="60"/>
    <x v="15"/>
    <n v="69.400000000000006"/>
  </r>
  <r>
    <s v="422127"/>
    <n v="2"/>
    <n v="0"/>
    <x v="1"/>
    <s v="Yes"/>
    <d v="2024-08-30T00:00:00"/>
    <x v="1"/>
    <x v="3"/>
    <d v="1899-12-30T18:59:00"/>
    <d v="1899-12-30T20:22:00"/>
    <s v="Cola"/>
    <s v="600 ml"/>
    <n v="60"/>
    <x v="15"/>
    <n v="69.400000000000006"/>
  </r>
  <r>
    <s v="422127"/>
    <n v="3"/>
    <n v="0"/>
    <x v="2"/>
    <s v="No"/>
    <d v="2024-08-30T00:00:00"/>
    <x v="1"/>
    <x v="3"/>
    <d v="1899-12-30T18:59:00"/>
    <d v="1899-12-30T20:22:00"/>
    <s v="Cola"/>
    <s v="600 ml"/>
    <n v="60"/>
    <x v="15"/>
    <n v="69.400000000000006"/>
  </r>
  <r>
    <s v="422127"/>
    <n v="4"/>
    <n v="0"/>
    <x v="3"/>
    <s v="No"/>
    <d v="2024-08-30T00:00:00"/>
    <x v="1"/>
    <x v="3"/>
    <d v="1899-12-30T18:59:00"/>
    <d v="1899-12-30T20:22:00"/>
    <s v="Cola"/>
    <s v="600 ml"/>
    <n v="60"/>
    <x v="15"/>
    <n v="69.400000000000006"/>
  </r>
  <r>
    <s v="422127"/>
    <n v="5"/>
    <n v="0"/>
    <x v="4"/>
    <s v="Yes"/>
    <d v="2024-08-30T00:00:00"/>
    <x v="1"/>
    <x v="3"/>
    <d v="1899-12-30T18:59:00"/>
    <d v="1899-12-30T20:22:00"/>
    <s v="Cola"/>
    <s v="600 ml"/>
    <n v="60"/>
    <x v="15"/>
    <n v="69.400000000000006"/>
  </r>
  <r>
    <s v="422127"/>
    <n v="7"/>
    <n v="0"/>
    <x v="6"/>
    <s v="No"/>
    <d v="2024-08-30T00:00:00"/>
    <x v="1"/>
    <x v="3"/>
    <d v="1899-12-30T18:59:00"/>
    <d v="1899-12-30T20:22:00"/>
    <s v="Cola"/>
    <s v="600 ml"/>
    <n v="60"/>
    <x v="15"/>
    <n v="69.400000000000006"/>
  </r>
  <r>
    <s v="422127"/>
    <n v="8"/>
    <n v="0"/>
    <x v="10"/>
    <s v="Yes"/>
    <d v="2024-08-30T00:00:00"/>
    <x v="1"/>
    <x v="3"/>
    <d v="1899-12-30T18:59:00"/>
    <d v="1899-12-30T20:22:00"/>
    <s v="Cola"/>
    <s v="600 ml"/>
    <n v="60"/>
    <x v="15"/>
    <n v="69.400000000000006"/>
  </r>
  <r>
    <s v="422127"/>
    <n v="9"/>
    <n v="0"/>
    <x v="7"/>
    <s v="No"/>
    <d v="2024-08-30T00:00:00"/>
    <x v="1"/>
    <x v="3"/>
    <d v="1899-12-30T18:59:00"/>
    <d v="1899-12-30T20:22:00"/>
    <s v="Cola"/>
    <s v="600 ml"/>
    <n v="60"/>
    <x v="15"/>
    <n v="69.400000000000006"/>
  </r>
  <r>
    <s v="422127"/>
    <n v="10"/>
    <n v="0"/>
    <x v="11"/>
    <s v="Yes"/>
    <d v="2024-08-30T00:00:00"/>
    <x v="1"/>
    <x v="3"/>
    <d v="1899-12-30T18:59:00"/>
    <d v="1899-12-30T20:22:00"/>
    <s v="Cola"/>
    <s v="600 ml"/>
    <n v="60"/>
    <x v="15"/>
    <n v="69.400000000000006"/>
  </r>
  <r>
    <s v="422127"/>
    <n v="11"/>
    <n v="0"/>
    <x v="8"/>
    <s v="Yes"/>
    <d v="2024-08-30T00:00:00"/>
    <x v="1"/>
    <x v="3"/>
    <d v="1899-12-30T18:59:00"/>
    <d v="1899-12-30T20:22:00"/>
    <s v="Cola"/>
    <s v="600 ml"/>
    <n v="60"/>
    <x v="15"/>
    <n v="69.400000000000006"/>
  </r>
  <r>
    <s v="422127"/>
    <n v="12"/>
    <n v="0"/>
    <x v="9"/>
    <s v="No"/>
    <d v="2024-08-30T00:00:00"/>
    <x v="1"/>
    <x v="3"/>
    <d v="1899-12-30T18:59:00"/>
    <d v="1899-12-30T20:22:00"/>
    <s v="Cola"/>
    <s v="600 ml"/>
    <n v="60"/>
    <x v="15"/>
    <n v="69.400000000000006"/>
  </r>
  <r>
    <s v="422127"/>
    <n v="6"/>
    <n v="23"/>
    <x v="5"/>
    <s v="Yes"/>
    <d v="2024-08-30T00:00:00"/>
    <x v="1"/>
    <x v="3"/>
    <d v="1899-12-30T18:59:00"/>
    <d v="1899-12-30T20:22:00"/>
    <s v="Cola"/>
    <s v="600 ml"/>
    <n v="60"/>
    <x v="15"/>
    <n v="69.400000000000006"/>
  </r>
  <r>
    <s v="422115"/>
    <n v="1"/>
    <n v="0"/>
    <x v="0"/>
    <s v="No"/>
    <d v="2024-08-29T00:00:00"/>
    <x v="5"/>
    <x v="3"/>
    <d v="1899-12-30T19:15:00"/>
    <d v="1899-12-30T20:39:00"/>
    <s v="Lemon lime"/>
    <s v="600 ml"/>
    <n v="60"/>
    <x v="16"/>
    <n v="69.400000000000006"/>
  </r>
  <r>
    <s v="422115"/>
    <n v="2"/>
    <n v="0"/>
    <x v="1"/>
    <s v="Yes"/>
    <d v="2024-08-29T00:00:00"/>
    <x v="5"/>
    <x v="3"/>
    <d v="1899-12-30T19:15:00"/>
    <d v="1899-12-30T20:39:00"/>
    <s v="Lemon lime"/>
    <s v="600 ml"/>
    <n v="60"/>
    <x v="16"/>
    <n v="69.400000000000006"/>
  </r>
  <r>
    <s v="422115"/>
    <n v="3"/>
    <n v="0"/>
    <x v="2"/>
    <s v="No"/>
    <d v="2024-08-29T00:00:00"/>
    <x v="5"/>
    <x v="3"/>
    <d v="1899-12-30T19:15:00"/>
    <d v="1899-12-30T20:39:00"/>
    <s v="Lemon lime"/>
    <s v="600 ml"/>
    <n v="60"/>
    <x v="16"/>
    <n v="69.400000000000006"/>
  </r>
  <r>
    <s v="422115"/>
    <n v="4"/>
    <n v="0"/>
    <x v="3"/>
    <s v="No"/>
    <d v="2024-08-29T00:00:00"/>
    <x v="5"/>
    <x v="3"/>
    <d v="1899-12-30T19:15:00"/>
    <d v="1899-12-30T20:39:00"/>
    <s v="Lemon lime"/>
    <s v="600 ml"/>
    <n v="60"/>
    <x v="16"/>
    <n v="69.400000000000006"/>
  </r>
  <r>
    <s v="422115"/>
    <n v="5"/>
    <n v="0"/>
    <x v="4"/>
    <s v="Yes"/>
    <d v="2024-08-29T00:00:00"/>
    <x v="5"/>
    <x v="3"/>
    <d v="1899-12-30T19:15:00"/>
    <d v="1899-12-30T20:39:00"/>
    <s v="Lemon lime"/>
    <s v="600 ml"/>
    <n v="60"/>
    <x v="16"/>
    <n v="69.400000000000006"/>
  </r>
  <r>
    <s v="422115"/>
    <n v="6"/>
    <n v="0"/>
    <x v="5"/>
    <s v="Yes"/>
    <d v="2024-08-29T00:00:00"/>
    <x v="5"/>
    <x v="3"/>
    <d v="1899-12-30T19:15:00"/>
    <d v="1899-12-30T20:39:00"/>
    <s v="Lemon lime"/>
    <s v="600 ml"/>
    <n v="60"/>
    <x v="16"/>
    <n v="69.400000000000006"/>
  </r>
  <r>
    <s v="422115"/>
    <n v="7"/>
    <n v="0"/>
    <x v="6"/>
    <s v="No"/>
    <d v="2024-08-29T00:00:00"/>
    <x v="5"/>
    <x v="3"/>
    <d v="1899-12-30T19:15:00"/>
    <d v="1899-12-30T20:39:00"/>
    <s v="Lemon lime"/>
    <s v="600 ml"/>
    <n v="60"/>
    <x v="16"/>
    <n v="69.400000000000006"/>
  </r>
  <r>
    <s v="422115"/>
    <n v="8"/>
    <n v="0"/>
    <x v="10"/>
    <s v="Yes"/>
    <d v="2024-08-29T00:00:00"/>
    <x v="5"/>
    <x v="3"/>
    <d v="1899-12-30T19:15:00"/>
    <d v="1899-12-30T20:39:00"/>
    <s v="Lemon lime"/>
    <s v="600 ml"/>
    <n v="60"/>
    <x v="16"/>
    <n v="69.400000000000006"/>
  </r>
  <r>
    <s v="422115"/>
    <n v="9"/>
    <n v="0"/>
    <x v="7"/>
    <s v="No"/>
    <d v="2024-08-29T00:00:00"/>
    <x v="5"/>
    <x v="3"/>
    <d v="1899-12-30T19:15:00"/>
    <d v="1899-12-30T20:39:00"/>
    <s v="Lemon lime"/>
    <s v="600 ml"/>
    <n v="60"/>
    <x v="16"/>
    <n v="69.400000000000006"/>
  </r>
  <r>
    <s v="422115"/>
    <n v="11"/>
    <n v="0"/>
    <x v="8"/>
    <s v="Yes"/>
    <d v="2024-08-29T00:00:00"/>
    <x v="5"/>
    <x v="3"/>
    <d v="1899-12-30T19:15:00"/>
    <d v="1899-12-30T20:39:00"/>
    <s v="Lemon lime"/>
    <s v="600 ml"/>
    <n v="60"/>
    <x v="16"/>
    <n v="69.400000000000006"/>
  </r>
  <r>
    <s v="422115"/>
    <n v="12"/>
    <n v="0"/>
    <x v="9"/>
    <s v="No"/>
    <d v="2024-08-29T00:00:00"/>
    <x v="5"/>
    <x v="3"/>
    <d v="1899-12-30T19:15:00"/>
    <d v="1899-12-30T20:39:00"/>
    <s v="Lemon lime"/>
    <s v="600 ml"/>
    <n v="60"/>
    <x v="16"/>
    <n v="69.400000000000006"/>
  </r>
  <r>
    <s v="422115"/>
    <n v="10"/>
    <n v="24"/>
    <x v="11"/>
    <s v="Yes"/>
    <d v="2024-08-29T00:00:00"/>
    <x v="5"/>
    <x v="3"/>
    <d v="1899-12-30T19:15:00"/>
    <d v="1899-12-30T20:39:00"/>
    <s v="Lemon lime"/>
    <s v="600 ml"/>
    <n v="60"/>
    <x v="16"/>
    <n v="69.400000000000006"/>
  </r>
  <r>
    <s v="422147"/>
    <n v="1"/>
    <n v="0"/>
    <x v="0"/>
    <s v="No"/>
    <d v="2024-09-02T00:00:00"/>
    <x v="4"/>
    <x v="3"/>
    <d v="1899-12-30T19:30:00"/>
    <d v="1899-12-30T22:55:00"/>
    <s v="Cola"/>
    <s v="2 L"/>
    <n v="98"/>
    <x v="16"/>
    <n v="69.400000000000006"/>
  </r>
  <r>
    <s v="422147"/>
    <n v="2"/>
    <n v="0"/>
    <x v="1"/>
    <s v="Yes"/>
    <d v="2024-09-02T00:00:00"/>
    <x v="4"/>
    <x v="3"/>
    <d v="1899-12-30T19:30:00"/>
    <d v="1899-12-30T22:55:00"/>
    <s v="Cola"/>
    <s v="2 L"/>
    <n v="98"/>
    <x v="16"/>
    <n v="69.400000000000006"/>
  </r>
  <r>
    <s v="422147"/>
    <n v="3"/>
    <n v="0"/>
    <x v="2"/>
    <s v="No"/>
    <d v="2024-09-02T00:00:00"/>
    <x v="4"/>
    <x v="3"/>
    <d v="1899-12-30T19:30:00"/>
    <d v="1899-12-30T22:55:00"/>
    <s v="Cola"/>
    <s v="2 L"/>
    <n v="98"/>
    <x v="16"/>
    <n v="69.400000000000006"/>
  </r>
  <r>
    <s v="422147"/>
    <n v="5"/>
    <n v="0"/>
    <x v="4"/>
    <s v="Yes"/>
    <d v="2024-09-02T00:00:00"/>
    <x v="4"/>
    <x v="3"/>
    <d v="1899-12-30T19:30:00"/>
    <d v="1899-12-30T22:55:00"/>
    <s v="Cola"/>
    <s v="2 L"/>
    <n v="98"/>
    <x v="16"/>
    <n v="69.400000000000006"/>
  </r>
  <r>
    <s v="422147"/>
    <n v="8"/>
    <n v="0"/>
    <x v="10"/>
    <s v="Yes"/>
    <d v="2024-09-02T00:00:00"/>
    <x v="4"/>
    <x v="3"/>
    <d v="1899-12-30T19:30:00"/>
    <d v="1899-12-30T22:55:00"/>
    <s v="Cola"/>
    <s v="2 L"/>
    <n v="98"/>
    <x v="16"/>
    <n v="69.400000000000006"/>
  </r>
  <r>
    <s v="422147"/>
    <n v="9"/>
    <n v="0"/>
    <x v="7"/>
    <s v="No"/>
    <d v="2024-09-02T00:00:00"/>
    <x v="4"/>
    <x v="3"/>
    <d v="1899-12-30T19:30:00"/>
    <d v="1899-12-30T22:55:00"/>
    <s v="Cola"/>
    <s v="2 L"/>
    <n v="98"/>
    <x v="16"/>
    <n v="69.400000000000006"/>
  </r>
  <r>
    <s v="422147"/>
    <n v="10"/>
    <n v="0"/>
    <x v="11"/>
    <s v="Yes"/>
    <d v="2024-09-02T00:00:00"/>
    <x v="4"/>
    <x v="3"/>
    <d v="1899-12-30T19:30:00"/>
    <d v="1899-12-30T22:55:00"/>
    <s v="Cola"/>
    <s v="2 L"/>
    <n v="98"/>
    <x v="16"/>
    <n v="69.400000000000006"/>
  </r>
  <r>
    <s v="422147"/>
    <n v="11"/>
    <n v="0"/>
    <x v="8"/>
    <s v="Yes"/>
    <d v="2024-09-02T00:00:00"/>
    <x v="4"/>
    <x v="3"/>
    <d v="1899-12-30T19:30:00"/>
    <d v="1899-12-30T22:55:00"/>
    <s v="Cola"/>
    <s v="2 L"/>
    <n v="98"/>
    <x v="16"/>
    <n v="69.400000000000006"/>
  </r>
  <r>
    <s v="422147"/>
    <n v="12"/>
    <n v="0"/>
    <x v="9"/>
    <s v="No"/>
    <d v="2024-09-02T00:00:00"/>
    <x v="4"/>
    <x v="3"/>
    <d v="1899-12-30T19:30:00"/>
    <d v="1899-12-30T22:55:00"/>
    <s v="Cola"/>
    <s v="2 L"/>
    <n v="98"/>
    <x v="16"/>
    <n v="69.400000000000006"/>
  </r>
  <r>
    <s v="422147"/>
    <n v="4"/>
    <n v="17"/>
    <x v="3"/>
    <s v="No"/>
    <d v="2024-09-02T00:00:00"/>
    <x v="4"/>
    <x v="3"/>
    <d v="1899-12-30T19:30:00"/>
    <d v="1899-12-30T22:55:00"/>
    <s v="Cola"/>
    <s v="2 L"/>
    <n v="98"/>
    <x v="16"/>
    <n v="69.400000000000006"/>
  </r>
  <r>
    <s v="422147"/>
    <n v="6"/>
    <n v="60"/>
    <x v="5"/>
    <s v="Yes"/>
    <d v="2024-09-02T00:00:00"/>
    <x v="4"/>
    <x v="3"/>
    <d v="1899-12-30T19:30:00"/>
    <d v="1899-12-30T22:55:00"/>
    <s v="Cola"/>
    <s v="2 L"/>
    <n v="98"/>
    <x v="16"/>
    <n v="69.400000000000006"/>
  </r>
  <r>
    <s v="422147"/>
    <n v="7"/>
    <n v="30"/>
    <x v="6"/>
    <s v="No"/>
    <d v="2024-09-02T00:00:00"/>
    <x v="4"/>
    <x v="3"/>
    <d v="1899-12-30T19:30:00"/>
    <d v="1899-12-30T22:55:00"/>
    <s v="Cola"/>
    <s v="2 L"/>
    <n v="98"/>
    <x v="16"/>
    <n v="69.400000000000006"/>
  </r>
  <r>
    <s v="422128"/>
    <n v="1"/>
    <n v="0"/>
    <x v="0"/>
    <s v="No"/>
    <d v="2024-08-30T00:00:00"/>
    <x v="1"/>
    <x v="3"/>
    <d v="1899-12-30T20:22:00"/>
    <d v="1899-12-30T22:14:00"/>
    <s v="Cola"/>
    <s v="600 ml"/>
    <n v="60"/>
    <x v="17"/>
    <n v="69.400000000000006"/>
  </r>
  <r>
    <s v="422128"/>
    <n v="2"/>
    <n v="0"/>
    <x v="1"/>
    <s v="Yes"/>
    <d v="2024-08-30T00:00:00"/>
    <x v="1"/>
    <x v="3"/>
    <d v="1899-12-30T20:22:00"/>
    <d v="1899-12-30T22:14:00"/>
    <s v="Cola"/>
    <s v="600 ml"/>
    <n v="60"/>
    <x v="17"/>
    <n v="69.400000000000006"/>
  </r>
  <r>
    <s v="422128"/>
    <n v="3"/>
    <n v="0"/>
    <x v="2"/>
    <s v="No"/>
    <d v="2024-08-30T00:00:00"/>
    <x v="1"/>
    <x v="3"/>
    <d v="1899-12-30T20:22:00"/>
    <d v="1899-12-30T22:14:00"/>
    <s v="Cola"/>
    <s v="600 ml"/>
    <n v="60"/>
    <x v="17"/>
    <n v="69.400000000000006"/>
  </r>
  <r>
    <s v="422128"/>
    <n v="4"/>
    <n v="0"/>
    <x v="3"/>
    <s v="No"/>
    <d v="2024-08-30T00:00:00"/>
    <x v="1"/>
    <x v="3"/>
    <d v="1899-12-30T20:22:00"/>
    <d v="1899-12-30T22:14:00"/>
    <s v="Cola"/>
    <s v="600 ml"/>
    <n v="60"/>
    <x v="17"/>
    <n v="69.400000000000006"/>
  </r>
  <r>
    <s v="422128"/>
    <n v="6"/>
    <n v="0"/>
    <x v="5"/>
    <s v="Yes"/>
    <d v="2024-08-30T00:00:00"/>
    <x v="1"/>
    <x v="3"/>
    <d v="1899-12-30T20:22:00"/>
    <d v="1899-12-30T22:14:00"/>
    <s v="Cola"/>
    <s v="600 ml"/>
    <n v="60"/>
    <x v="17"/>
    <n v="69.400000000000006"/>
  </r>
  <r>
    <s v="422128"/>
    <n v="8"/>
    <n v="0"/>
    <x v="10"/>
    <s v="Yes"/>
    <d v="2024-08-30T00:00:00"/>
    <x v="1"/>
    <x v="3"/>
    <d v="1899-12-30T20:22:00"/>
    <d v="1899-12-30T22:14:00"/>
    <s v="Cola"/>
    <s v="600 ml"/>
    <n v="60"/>
    <x v="17"/>
    <n v="69.400000000000006"/>
  </r>
  <r>
    <s v="422128"/>
    <n v="9"/>
    <n v="0"/>
    <x v="7"/>
    <s v="No"/>
    <d v="2024-08-30T00:00:00"/>
    <x v="1"/>
    <x v="3"/>
    <d v="1899-12-30T20:22:00"/>
    <d v="1899-12-30T22:14:00"/>
    <s v="Cola"/>
    <s v="600 ml"/>
    <n v="60"/>
    <x v="17"/>
    <n v="69.400000000000006"/>
  </r>
  <r>
    <s v="422128"/>
    <n v="10"/>
    <n v="0"/>
    <x v="11"/>
    <s v="Yes"/>
    <d v="2024-08-30T00:00:00"/>
    <x v="1"/>
    <x v="3"/>
    <d v="1899-12-30T20:22:00"/>
    <d v="1899-12-30T22:14:00"/>
    <s v="Cola"/>
    <s v="600 ml"/>
    <n v="60"/>
    <x v="17"/>
    <n v="69.400000000000006"/>
  </r>
  <r>
    <s v="422128"/>
    <n v="11"/>
    <n v="0"/>
    <x v="8"/>
    <s v="Yes"/>
    <d v="2024-08-30T00:00:00"/>
    <x v="1"/>
    <x v="3"/>
    <d v="1899-12-30T20:22:00"/>
    <d v="1899-12-30T22:14:00"/>
    <s v="Cola"/>
    <s v="600 ml"/>
    <n v="60"/>
    <x v="17"/>
    <n v="69.400000000000006"/>
  </r>
  <r>
    <s v="422128"/>
    <n v="12"/>
    <n v="0"/>
    <x v="9"/>
    <s v="No"/>
    <d v="2024-08-30T00:00:00"/>
    <x v="1"/>
    <x v="3"/>
    <d v="1899-12-30T20:22:00"/>
    <d v="1899-12-30T22:14:00"/>
    <s v="Cola"/>
    <s v="600 ml"/>
    <n v="60"/>
    <x v="17"/>
    <n v="69.400000000000006"/>
  </r>
  <r>
    <s v="422128"/>
    <n v="5"/>
    <n v="22"/>
    <x v="4"/>
    <s v="Yes"/>
    <d v="2024-08-30T00:00:00"/>
    <x v="1"/>
    <x v="3"/>
    <d v="1899-12-30T20:22:00"/>
    <d v="1899-12-30T22:14:00"/>
    <s v="Cola"/>
    <s v="600 ml"/>
    <n v="60"/>
    <x v="17"/>
    <n v="69.400000000000006"/>
  </r>
  <r>
    <s v="422128"/>
    <n v="7"/>
    <n v="30"/>
    <x v="6"/>
    <s v="No"/>
    <d v="2024-08-30T00:00:00"/>
    <x v="1"/>
    <x v="3"/>
    <d v="1899-12-30T20:22:00"/>
    <d v="1899-12-30T22:14:00"/>
    <s v="Cola"/>
    <s v="600 ml"/>
    <n v="60"/>
    <x v="17"/>
    <n v="69.400000000000006"/>
  </r>
  <r>
    <s v="422116"/>
    <n v="1"/>
    <n v="0"/>
    <x v="0"/>
    <s v="No"/>
    <d v="2024-08-29T00:00:00"/>
    <x v="5"/>
    <x v="3"/>
    <d v="1899-12-30T20:39:00"/>
    <d v="1899-12-30T21:39:00"/>
    <s v="Lemon lime"/>
    <s v="600 ml"/>
    <n v="60"/>
    <x v="17"/>
    <n v="69.400000000000006"/>
  </r>
  <r>
    <s v="422116"/>
    <n v="2"/>
    <n v="0"/>
    <x v="1"/>
    <s v="Yes"/>
    <d v="2024-08-29T00:00:00"/>
    <x v="5"/>
    <x v="3"/>
    <d v="1899-12-30T20:39:00"/>
    <d v="1899-12-30T21:39:00"/>
    <s v="Lemon lime"/>
    <s v="600 ml"/>
    <n v="60"/>
    <x v="17"/>
    <n v="69.400000000000006"/>
  </r>
  <r>
    <s v="422116"/>
    <n v="3"/>
    <n v="0"/>
    <x v="2"/>
    <s v="No"/>
    <d v="2024-08-29T00:00:00"/>
    <x v="5"/>
    <x v="3"/>
    <d v="1899-12-30T20:39:00"/>
    <d v="1899-12-30T21:39:00"/>
    <s v="Lemon lime"/>
    <s v="600 ml"/>
    <n v="60"/>
    <x v="17"/>
    <n v="69.400000000000006"/>
  </r>
  <r>
    <s v="422116"/>
    <n v="4"/>
    <n v="0"/>
    <x v="3"/>
    <s v="No"/>
    <d v="2024-08-29T00:00:00"/>
    <x v="5"/>
    <x v="3"/>
    <d v="1899-12-30T20:39:00"/>
    <d v="1899-12-30T21:39:00"/>
    <s v="Lemon lime"/>
    <s v="600 ml"/>
    <n v="60"/>
    <x v="17"/>
    <n v="69.400000000000006"/>
  </r>
  <r>
    <s v="422116"/>
    <n v="5"/>
    <n v="0"/>
    <x v="4"/>
    <s v="Yes"/>
    <d v="2024-08-29T00:00:00"/>
    <x v="5"/>
    <x v="3"/>
    <d v="1899-12-30T20:39:00"/>
    <d v="1899-12-30T21:39:00"/>
    <s v="Lemon lime"/>
    <s v="600 ml"/>
    <n v="60"/>
    <x v="17"/>
    <n v="69.400000000000006"/>
  </r>
  <r>
    <s v="422116"/>
    <n v="6"/>
    <n v="0"/>
    <x v="5"/>
    <s v="Yes"/>
    <d v="2024-08-29T00:00:00"/>
    <x v="5"/>
    <x v="3"/>
    <d v="1899-12-30T20:39:00"/>
    <d v="1899-12-30T21:39:00"/>
    <s v="Lemon lime"/>
    <s v="600 ml"/>
    <n v="60"/>
    <x v="17"/>
    <n v="69.400000000000006"/>
  </r>
  <r>
    <s v="422116"/>
    <n v="7"/>
    <n v="0"/>
    <x v="6"/>
    <s v="No"/>
    <d v="2024-08-29T00:00:00"/>
    <x v="5"/>
    <x v="3"/>
    <d v="1899-12-30T20:39:00"/>
    <d v="1899-12-30T21:39:00"/>
    <s v="Lemon lime"/>
    <s v="600 ml"/>
    <n v="60"/>
    <x v="17"/>
    <n v="69.400000000000006"/>
  </r>
  <r>
    <s v="422116"/>
    <n v="8"/>
    <n v="0"/>
    <x v="10"/>
    <s v="Yes"/>
    <d v="2024-08-29T00:00:00"/>
    <x v="5"/>
    <x v="3"/>
    <d v="1899-12-30T20:39:00"/>
    <d v="1899-12-30T21:39:00"/>
    <s v="Lemon lime"/>
    <s v="600 ml"/>
    <n v="60"/>
    <x v="17"/>
    <n v="69.400000000000006"/>
  </r>
  <r>
    <s v="422116"/>
    <n v="9"/>
    <n v="0"/>
    <x v="7"/>
    <s v="No"/>
    <d v="2024-08-29T00:00:00"/>
    <x v="5"/>
    <x v="3"/>
    <d v="1899-12-30T20:39:00"/>
    <d v="1899-12-30T21:39:00"/>
    <s v="Lemon lime"/>
    <s v="600 ml"/>
    <n v="60"/>
    <x v="17"/>
    <n v="69.400000000000006"/>
  </r>
  <r>
    <s v="422116"/>
    <n v="10"/>
    <n v="0"/>
    <x v="11"/>
    <s v="Yes"/>
    <d v="2024-08-29T00:00:00"/>
    <x v="5"/>
    <x v="3"/>
    <d v="1899-12-30T20:39:00"/>
    <d v="1899-12-30T21:39:00"/>
    <s v="Lemon lime"/>
    <s v="600 ml"/>
    <n v="60"/>
    <x v="17"/>
    <n v="69.400000000000006"/>
  </r>
  <r>
    <s v="422116"/>
    <n v="11"/>
    <n v="0"/>
    <x v="8"/>
    <s v="Yes"/>
    <d v="2024-08-29T00:00:00"/>
    <x v="5"/>
    <x v="3"/>
    <d v="1899-12-30T20:39:00"/>
    <d v="1899-12-30T21:39:00"/>
    <s v="Lemon lime"/>
    <s v="600 ml"/>
    <n v="60"/>
    <x v="17"/>
    <n v="69.400000000000006"/>
  </r>
  <r>
    <s v="422116"/>
    <n v="12"/>
    <n v="0"/>
    <x v="9"/>
    <s v="No"/>
    <d v="2024-08-29T00:00:00"/>
    <x v="5"/>
    <x v="3"/>
    <d v="1899-12-30T20:39:00"/>
    <d v="1899-12-30T21:39:00"/>
    <s v="Lemon lime"/>
    <s v="600 ml"/>
    <n v="60"/>
    <x v="17"/>
    <n v="69.400000000000006"/>
  </r>
  <r>
    <s v="422117"/>
    <n v="1"/>
    <n v="0"/>
    <x v="0"/>
    <s v="No"/>
    <d v="2024-08-29T00:00:00"/>
    <x v="5"/>
    <x v="3"/>
    <d v="1899-12-30T21:39:00"/>
    <d v="1899-12-30T22:54:00"/>
    <s v="Lemon lime"/>
    <s v="600 ml"/>
    <n v="60"/>
    <x v="18"/>
    <n v="69.400000000000006"/>
  </r>
  <r>
    <s v="422117"/>
    <n v="3"/>
    <n v="0"/>
    <x v="2"/>
    <s v="No"/>
    <d v="2024-08-29T00:00:00"/>
    <x v="5"/>
    <x v="3"/>
    <d v="1899-12-30T21:39:00"/>
    <d v="1899-12-30T22:54:00"/>
    <s v="Lemon lime"/>
    <s v="600 ml"/>
    <n v="60"/>
    <x v="18"/>
    <n v="69.400000000000006"/>
  </r>
  <r>
    <s v="422117"/>
    <n v="4"/>
    <n v="0"/>
    <x v="3"/>
    <s v="No"/>
    <d v="2024-08-29T00:00:00"/>
    <x v="5"/>
    <x v="3"/>
    <d v="1899-12-30T21:39:00"/>
    <d v="1899-12-30T22:54:00"/>
    <s v="Lemon lime"/>
    <s v="600 ml"/>
    <n v="60"/>
    <x v="18"/>
    <n v="69.400000000000006"/>
  </r>
  <r>
    <s v="422117"/>
    <n v="5"/>
    <n v="0"/>
    <x v="4"/>
    <s v="Yes"/>
    <d v="2024-08-29T00:00:00"/>
    <x v="5"/>
    <x v="3"/>
    <d v="1899-12-30T21:39:00"/>
    <d v="1899-12-30T22:54:00"/>
    <s v="Lemon lime"/>
    <s v="600 ml"/>
    <n v="60"/>
    <x v="18"/>
    <n v="69.400000000000006"/>
  </r>
  <r>
    <s v="422117"/>
    <n v="7"/>
    <n v="0"/>
    <x v="6"/>
    <s v="No"/>
    <d v="2024-08-29T00:00:00"/>
    <x v="5"/>
    <x v="3"/>
    <d v="1899-12-30T21:39:00"/>
    <d v="1899-12-30T22:54:00"/>
    <s v="Lemon lime"/>
    <s v="600 ml"/>
    <n v="60"/>
    <x v="18"/>
    <n v="69.400000000000006"/>
  </r>
  <r>
    <s v="422117"/>
    <n v="8"/>
    <n v="0"/>
    <x v="10"/>
    <s v="Yes"/>
    <d v="2024-08-29T00:00:00"/>
    <x v="5"/>
    <x v="3"/>
    <d v="1899-12-30T21:39:00"/>
    <d v="1899-12-30T22:54:00"/>
    <s v="Lemon lime"/>
    <s v="600 ml"/>
    <n v="60"/>
    <x v="18"/>
    <n v="69.400000000000006"/>
  </r>
  <r>
    <s v="422117"/>
    <n v="9"/>
    <n v="0"/>
    <x v="7"/>
    <s v="No"/>
    <d v="2024-08-29T00:00:00"/>
    <x v="5"/>
    <x v="3"/>
    <d v="1899-12-30T21:39:00"/>
    <d v="1899-12-30T22:54:00"/>
    <s v="Lemon lime"/>
    <s v="600 ml"/>
    <n v="60"/>
    <x v="18"/>
    <n v="69.400000000000006"/>
  </r>
  <r>
    <s v="422117"/>
    <n v="10"/>
    <n v="0"/>
    <x v="11"/>
    <s v="Yes"/>
    <d v="2024-08-29T00:00:00"/>
    <x v="5"/>
    <x v="3"/>
    <d v="1899-12-30T21:39:00"/>
    <d v="1899-12-30T22:54:00"/>
    <s v="Lemon lime"/>
    <s v="600 ml"/>
    <n v="60"/>
    <x v="18"/>
    <n v="69.400000000000006"/>
  </r>
  <r>
    <s v="422117"/>
    <n v="11"/>
    <n v="0"/>
    <x v="8"/>
    <s v="Yes"/>
    <d v="2024-08-29T00:00:00"/>
    <x v="5"/>
    <x v="3"/>
    <d v="1899-12-30T21:39:00"/>
    <d v="1899-12-30T22:54:00"/>
    <s v="Lemon lime"/>
    <s v="600 ml"/>
    <n v="60"/>
    <x v="18"/>
    <n v="69.400000000000006"/>
  </r>
  <r>
    <s v="422117"/>
    <n v="12"/>
    <n v="0"/>
    <x v="9"/>
    <s v="No"/>
    <d v="2024-08-29T00:00:00"/>
    <x v="5"/>
    <x v="3"/>
    <d v="1899-12-30T21:39:00"/>
    <d v="1899-12-30T22:54:00"/>
    <s v="Lemon lime"/>
    <s v="600 ml"/>
    <n v="60"/>
    <x v="18"/>
    <n v="69.400000000000006"/>
  </r>
  <r>
    <s v="422117"/>
    <n v="2"/>
    <n v="10"/>
    <x v="1"/>
    <s v="Yes"/>
    <d v="2024-08-29T00:00:00"/>
    <x v="5"/>
    <x v="3"/>
    <d v="1899-12-30T21:39:00"/>
    <d v="1899-12-30T22:54:00"/>
    <s v="Lemon lime"/>
    <s v="600 ml"/>
    <n v="60"/>
    <x v="18"/>
    <n v="69.400000000000006"/>
  </r>
  <r>
    <s v="422117"/>
    <n v="6"/>
    <n v="5"/>
    <x v="5"/>
    <s v="Yes"/>
    <d v="2024-08-29T00:00:00"/>
    <x v="5"/>
    <x v="3"/>
    <d v="1899-12-30T21:39:00"/>
    <d v="1899-12-30T22:54:00"/>
    <s v="Lemon lime"/>
    <s v="600 ml"/>
    <n v="60"/>
    <x v="18"/>
    <n v="69.400000000000006"/>
  </r>
  <r>
    <s v="422129"/>
    <n v="1"/>
    <n v="0"/>
    <x v="0"/>
    <s v="No"/>
    <d v="2024-08-30T00:00:00"/>
    <x v="1"/>
    <x v="3"/>
    <d v="1899-12-30T22:14:00"/>
    <d v="1899-12-30T23:29:00"/>
    <s v="Cola"/>
    <s v="600 ml"/>
    <n v="60"/>
    <x v="19"/>
    <n v="69.400000000000006"/>
  </r>
  <r>
    <s v="422129"/>
    <n v="2"/>
    <n v="0"/>
    <x v="1"/>
    <s v="Yes"/>
    <d v="2024-08-30T00:00:00"/>
    <x v="1"/>
    <x v="3"/>
    <d v="1899-12-30T22:14:00"/>
    <d v="1899-12-30T23:29:00"/>
    <s v="Cola"/>
    <s v="600 ml"/>
    <n v="60"/>
    <x v="19"/>
    <n v="69.400000000000006"/>
  </r>
  <r>
    <s v="422129"/>
    <n v="3"/>
    <n v="0"/>
    <x v="2"/>
    <s v="No"/>
    <d v="2024-08-30T00:00:00"/>
    <x v="1"/>
    <x v="3"/>
    <d v="1899-12-30T22:14:00"/>
    <d v="1899-12-30T23:29:00"/>
    <s v="Cola"/>
    <s v="600 ml"/>
    <n v="60"/>
    <x v="19"/>
    <n v="69.400000000000006"/>
  </r>
  <r>
    <s v="422129"/>
    <n v="4"/>
    <n v="0"/>
    <x v="3"/>
    <s v="No"/>
    <d v="2024-08-30T00:00:00"/>
    <x v="1"/>
    <x v="3"/>
    <d v="1899-12-30T22:14:00"/>
    <d v="1899-12-30T23:29:00"/>
    <s v="Cola"/>
    <s v="600 ml"/>
    <n v="60"/>
    <x v="19"/>
    <n v="69.400000000000006"/>
  </r>
  <r>
    <s v="422129"/>
    <n v="5"/>
    <n v="0"/>
    <x v="4"/>
    <s v="Yes"/>
    <d v="2024-08-30T00:00:00"/>
    <x v="1"/>
    <x v="3"/>
    <d v="1899-12-30T22:14:00"/>
    <d v="1899-12-30T23:29:00"/>
    <s v="Cola"/>
    <s v="600 ml"/>
    <n v="60"/>
    <x v="19"/>
    <n v="69.400000000000006"/>
  </r>
  <r>
    <s v="422129"/>
    <n v="6"/>
    <n v="0"/>
    <x v="5"/>
    <s v="Yes"/>
    <d v="2024-08-30T00:00:00"/>
    <x v="1"/>
    <x v="3"/>
    <d v="1899-12-30T22:14:00"/>
    <d v="1899-12-30T23:29:00"/>
    <s v="Cola"/>
    <s v="600 ml"/>
    <n v="60"/>
    <x v="19"/>
    <n v="69.400000000000006"/>
  </r>
  <r>
    <s v="422129"/>
    <n v="7"/>
    <n v="0"/>
    <x v="6"/>
    <s v="No"/>
    <d v="2024-08-30T00:00:00"/>
    <x v="1"/>
    <x v="3"/>
    <d v="1899-12-30T22:14:00"/>
    <d v="1899-12-30T23:29:00"/>
    <s v="Cola"/>
    <s v="600 ml"/>
    <n v="60"/>
    <x v="19"/>
    <n v="69.400000000000006"/>
  </r>
  <r>
    <s v="422129"/>
    <n v="8"/>
    <n v="0"/>
    <x v="10"/>
    <s v="Yes"/>
    <d v="2024-08-30T00:00:00"/>
    <x v="1"/>
    <x v="3"/>
    <d v="1899-12-30T22:14:00"/>
    <d v="1899-12-30T23:29:00"/>
    <s v="Cola"/>
    <s v="600 ml"/>
    <n v="60"/>
    <x v="19"/>
    <n v="69.400000000000006"/>
  </r>
  <r>
    <s v="422129"/>
    <n v="9"/>
    <n v="0"/>
    <x v="7"/>
    <s v="No"/>
    <d v="2024-08-30T00:00:00"/>
    <x v="1"/>
    <x v="3"/>
    <d v="1899-12-30T22:14:00"/>
    <d v="1899-12-30T23:29:00"/>
    <s v="Cola"/>
    <s v="600 ml"/>
    <n v="60"/>
    <x v="19"/>
    <n v="69.400000000000006"/>
  </r>
  <r>
    <s v="422129"/>
    <n v="10"/>
    <n v="0"/>
    <x v="11"/>
    <s v="Yes"/>
    <d v="2024-08-30T00:00:00"/>
    <x v="1"/>
    <x v="3"/>
    <d v="1899-12-30T22:14:00"/>
    <d v="1899-12-30T23:29:00"/>
    <s v="Cola"/>
    <s v="600 ml"/>
    <n v="60"/>
    <x v="19"/>
    <n v="69.400000000000006"/>
  </r>
  <r>
    <s v="422129"/>
    <n v="11"/>
    <n v="0"/>
    <x v="8"/>
    <s v="Yes"/>
    <d v="2024-08-30T00:00:00"/>
    <x v="1"/>
    <x v="3"/>
    <d v="1899-12-30T22:14:00"/>
    <d v="1899-12-30T23:29:00"/>
    <s v="Cola"/>
    <s v="600 ml"/>
    <n v="60"/>
    <x v="19"/>
    <n v="69.400000000000006"/>
  </r>
  <r>
    <s v="422129"/>
    <n v="12"/>
    <n v="15"/>
    <x v="9"/>
    <s v="No"/>
    <d v="2024-08-30T00:00:00"/>
    <x v="1"/>
    <x v="3"/>
    <d v="1899-12-30T22:14:00"/>
    <d v="1899-12-30T23:29:00"/>
    <s v="Cola"/>
    <s v="600 ml"/>
    <n v="60"/>
    <x v="19"/>
    <n v="69.400000000000006"/>
  </r>
  <r>
    <s v="422148"/>
    <n v="1"/>
    <n v="0"/>
    <x v="0"/>
    <s v="No"/>
    <d v="2024-09-03T00:00:00"/>
    <x v="4"/>
    <x v="2"/>
    <d v="1899-12-30T22:55:00"/>
    <d v="1899-12-30T01:05:00"/>
    <s v="Cola"/>
    <s v="2 L"/>
    <n v="98"/>
    <x v="19"/>
    <n v="69.400000000000006"/>
  </r>
  <r>
    <s v="422148"/>
    <n v="2"/>
    <n v="0"/>
    <x v="1"/>
    <s v="Yes"/>
    <d v="2024-09-03T00:00:00"/>
    <x v="4"/>
    <x v="2"/>
    <d v="1899-12-30T22:55:00"/>
    <d v="1899-12-30T01:05:00"/>
    <s v="Cola"/>
    <s v="2 L"/>
    <n v="98"/>
    <x v="19"/>
    <n v="69.400000000000006"/>
  </r>
  <r>
    <s v="422148"/>
    <n v="3"/>
    <n v="0"/>
    <x v="2"/>
    <s v="No"/>
    <d v="2024-09-03T00:00:00"/>
    <x v="4"/>
    <x v="2"/>
    <d v="1899-12-30T22:55:00"/>
    <d v="1899-12-30T01:05:00"/>
    <s v="Cola"/>
    <s v="2 L"/>
    <n v="98"/>
    <x v="19"/>
    <n v="69.400000000000006"/>
  </r>
  <r>
    <s v="422148"/>
    <n v="5"/>
    <n v="0"/>
    <x v="4"/>
    <s v="Yes"/>
    <d v="2024-09-03T00:00:00"/>
    <x v="4"/>
    <x v="2"/>
    <d v="1899-12-30T22:55:00"/>
    <d v="1899-12-30T01:05:00"/>
    <s v="Cola"/>
    <s v="2 L"/>
    <n v="98"/>
    <x v="19"/>
    <n v="69.400000000000006"/>
  </r>
  <r>
    <s v="422148"/>
    <n v="6"/>
    <n v="0"/>
    <x v="5"/>
    <s v="Yes"/>
    <d v="2024-09-03T00:00:00"/>
    <x v="4"/>
    <x v="2"/>
    <d v="1899-12-30T22:55:00"/>
    <d v="1899-12-30T01:05:00"/>
    <s v="Cola"/>
    <s v="2 L"/>
    <n v="98"/>
    <x v="19"/>
    <n v="69.400000000000006"/>
  </r>
  <r>
    <s v="422148"/>
    <n v="7"/>
    <n v="0"/>
    <x v="6"/>
    <s v="No"/>
    <d v="2024-09-03T00:00:00"/>
    <x v="4"/>
    <x v="2"/>
    <d v="1899-12-30T22:55:00"/>
    <d v="1899-12-30T01:05:00"/>
    <s v="Cola"/>
    <s v="2 L"/>
    <n v="98"/>
    <x v="19"/>
    <n v="69.400000000000006"/>
  </r>
  <r>
    <s v="422148"/>
    <n v="9"/>
    <n v="0"/>
    <x v="7"/>
    <s v="No"/>
    <d v="2024-09-03T00:00:00"/>
    <x v="4"/>
    <x v="2"/>
    <d v="1899-12-30T22:55:00"/>
    <d v="1899-12-30T01:05:00"/>
    <s v="Cola"/>
    <s v="2 L"/>
    <n v="98"/>
    <x v="19"/>
    <n v="69.400000000000006"/>
  </r>
  <r>
    <s v="422148"/>
    <n v="10"/>
    <n v="0"/>
    <x v="11"/>
    <s v="Yes"/>
    <d v="2024-09-03T00:00:00"/>
    <x v="4"/>
    <x v="2"/>
    <d v="1899-12-30T22:55:00"/>
    <d v="1899-12-30T01:05:00"/>
    <s v="Cola"/>
    <s v="2 L"/>
    <n v="98"/>
    <x v="19"/>
    <n v="69.400000000000006"/>
  </r>
  <r>
    <s v="422148"/>
    <n v="11"/>
    <n v="0"/>
    <x v="8"/>
    <s v="Yes"/>
    <d v="2024-09-03T00:00:00"/>
    <x v="4"/>
    <x v="2"/>
    <d v="1899-12-30T22:55:00"/>
    <d v="1899-12-30T01:05:00"/>
    <s v="Cola"/>
    <s v="2 L"/>
    <n v="98"/>
    <x v="19"/>
    <n v="69.400000000000006"/>
  </r>
  <r>
    <s v="422148"/>
    <n v="12"/>
    <n v="0"/>
    <x v="9"/>
    <s v="No"/>
    <d v="2024-09-03T00:00:00"/>
    <x v="4"/>
    <x v="2"/>
    <d v="1899-12-30T22:55:00"/>
    <d v="1899-12-30T01:05:00"/>
    <s v="Cola"/>
    <s v="2 L"/>
    <n v="98"/>
    <x v="19"/>
    <n v="69.400000000000006"/>
  </r>
  <r>
    <s v="422148"/>
    <n v="4"/>
    <n v="25"/>
    <x v="3"/>
    <s v="No"/>
    <d v="2024-09-03T00:00:00"/>
    <x v="4"/>
    <x v="2"/>
    <d v="1899-12-30T22:55:00"/>
    <d v="1899-12-30T01:05:00"/>
    <s v="Cola"/>
    <s v="2 L"/>
    <n v="98"/>
    <x v="19"/>
    <n v="69.400000000000006"/>
  </r>
  <r>
    <s v="422148"/>
    <n v="8"/>
    <n v="7"/>
    <x v="10"/>
    <s v="Yes"/>
    <d v="2024-09-03T00:00:00"/>
    <x v="4"/>
    <x v="2"/>
    <d v="1899-12-30T22:55:00"/>
    <d v="1899-12-30T01:05:00"/>
    <s v="Cola"/>
    <s v="2 L"/>
    <n v="98"/>
    <x v="19"/>
    <n v="69.4000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432868-47C9-4479-BC23-41896B6F473B}" name="PivotTable5"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Hour">
  <location ref="A17:C37" firstHeaderRow="0" firstDataRow="1" firstDataCol="1"/>
  <pivotFields count="15">
    <pivotField showAll="0"/>
    <pivotField showAll="0"/>
    <pivotField dataField="1" showAll="0"/>
    <pivotField showAll="0">
      <items count="13">
        <item x="1"/>
        <item x="10"/>
        <item x="11"/>
        <item x="7"/>
        <item x="0"/>
        <item x="3"/>
        <item x="8"/>
        <item x="2"/>
        <item x="5"/>
        <item x="6"/>
        <item x="9"/>
        <item x="4"/>
        <item t="default"/>
      </items>
    </pivotField>
    <pivotField showAll="0"/>
    <pivotField numFmtId="14" showAll="0"/>
    <pivotField showAll="0">
      <items count="7">
        <item x="4"/>
        <item x="1"/>
        <item x="2"/>
        <item x="5"/>
        <item x="3"/>
        <item x="0"/>
        <item t="default"/>
      </items>
    </pivotField>
    <pivotField showAll="0">
      <items count="5">
        <item x="3"/>
        <item x="0"/>
        <item x="1"/>
        <item x="2"/>
        <item t="default"/>
      </items>
    </pivotField>
    <pivotField numFmtId="164" showAll="0"/>
    <pivotField numFmtId="164" showAll="0"/>
    <pivotField showAll="0"/>
    <pivotField showAll="0"/>
    <pivotField showAll="0"/>
    <pivotField axis="axisRow" showAll="0" defaultSubtotal="0">
      <items count="20">
        <item x="0"/>
        <item x="1"/>
        <item x="2"/>
        <item x="3"/>
        <item x="4"/>
        <item x="5"/>
        <item x="6"/>
        <item x="7"/>
        <item x="8"/>
        <item x="9"/>
        <item x="10"/>
        <item x="11"/>
        <item x="12"/>
        <item x="13"/>
        <item x="14"/>
        <item x="15"/>
        <item x="16"/>
        <item x="17"/>
        <item x="18"/>
        <item x="19"/>
      </items>
    </pivotField>
    <pivotField dataField="1" showAll="0"/>
  </pivotFields>
  <rowFields count="1">
    <field x="13"/>
  </rowFields>
  <rowItems count="20">
    <i>
      <x/>
    </i>
    <i>
      <x v="1"/>
    </i>
    <i>
      <x v="2"/>
    </i>
    <i>
      <x v="3"/>
    </i>
    <i>
      <x v="4"/>
    </i>
    <i>
      <x v="5"/>
    </i>
    <i>
      <x v="6"/>
    </i>
    <i>
      <x v="7"/>
    </i>
    <i>
      <x v="8"/>
    </i>
    <i>
      <x v="9"/>
    </i>
    <i>
      <x v="10"/>
    </i>
    <i>
      <x v="11"/>
    </i>
    <i>
      <x v="12"/>
    </i>
    <i>
      <x v="13"/>
    </i>
    <i>
      <x v="14"/>
    </i>
    <i>
      <x v="15"/>
    </i>
    <i>
      <x v="16"/>
    </i>
    <i>
      <x v="17"/>
    </i>
    <i>
      <x v="18"/>
    </i>
    <i>
      <x v="19"/>
    </i>
  </rowItems>
  <colFields count="1">
    <field x="-2"/>
  </colFields>
  <colItems count="2">
    <i>
      <x/>
    </i>
    <i i="1">
      <x v="1"/>
    </i>
  </colItems>
  <dataFields count="2">
    <dataField name="Sum of Downtime (Minutes)" fld="2" baseField="0" baseItem="0"/>
    <dataField name="Average " fld="14" subtotal="average" baseField="13" baseItem="0"/>
  </dataFields>
  <chartFormats count="5">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pivotArea type="data" outline="0" fieldPosition="0">
        <references count="2">
          <reference field="4294967294" count="1" selected="0">
            <x v="0"/>
          </reference>
          <reference field="13" count="1" selected="0">
            <x v="10"/>
          </reference>
        </references>
      </pivotArea>
    </chartFormat>
    <chartFormat chart="8" format="7">
      <pivotArea type="data" outline="0" fieldPosition="0">
        <references count="2">
          <reference field="4294967294" count="1" selected="0">
            <x v="0"/>
          </reference>
          <reference field="13" count="1" selected="0">
            <x v="11"/>
          </reference>
        </references>
      </pivotArea>
    </chartFormat>
    <chartFormat chart="8" format="8">
      <pivotArea type="data" outline="0" fieldPosition="0">
        <references count="2">
          <reference field="4294967294" count="1" selected="0">
            <x v="0"/>
          </reference>
          <reference field="13"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9DBF60-90BB-430D-A6B2-2BDD37464300}" name="Downtime Description"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Downtime Description">
  <location ref="A1:C14" firstHeaderRow="0" firstDataRow="1" firstDataCol="1"/>
  <pivotFields count="15">
    <pivotField showAll="0"/>
    <pivotField showAll="0"/>
    <pivotField dataField="1" showAll="0"/>
    <pivotField axis="axisRow" showAll="0" sortType="descending">
      <items count="13">
        <item x="1"/>
        <item x="10"/>
        <item x="11"/>
        <item x="7"/>
        <item x="0"/>
        <item x="3"/>
        <item x="8"/>
        <item x="2"/>
        <item x="5"/>
        <item x="6"/>
        <item x="9"/>
        <item x="4"/>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7">
        <item x="4"/>
        <item x="1"/>
        <item x="2"/>
        <item x="5"/>
        <item x="3"/>
        <item x="0"/>
        <item t="default"/>
      </items>
    </pivotField>
    <pivotField showAll="0">
      <items count="5">
        <item x="3"/>
        <item x="0"/>
        <item x="1"/>
        <item x="2"/>
        <item t="default"/>
      </items>
    </pivotField>
    <pivotField numFmtId="164" showAll="0"/>
    <pivotField numFmtId="164" showAll="0"/>
    <pivotField showAll="0"/>
    <pivotField showAll="0"/>
    <pivotField showAll="0"/>
    <pivotField showAll="0"/>
    <pivotField showAll="0"/>
  </pivotFields>
  <rowFields count="1">
    <field x="3"/>
  </rowFields>
  <rowItems count="13">
    <i>
      <x v="8"/>
    </i>
    <i>
      <x v="9"/>
    </i>
    <i>
      <x v="5"/>
    </i>
    <i>
      <x/>
    </i>
    <i>
      <x v="1"/>
    </i>
    <i>
      <x v="10"/>
    </i>
    <i>
      <x v="11"/>
    </i>
    <i>
      <x v="2"/>
    </i>
    <i>
      <x v="7"/>
    </i>
    <i>
      <x v="6"/>
    </i>
    <i>
      <x v="3"/>
    </i>
    <i>
      <x v="4"/>
    </i>
    <i t="grand">
      <x/>
    </i>
  </rowItems>
  <colFields count="1">
    <field x="-2"/>
  </colFields>
  <colItems count="2">
    <i>
      <x/>
    </i>
    <i i="1">
      <x v="1"/>
    </i>
  </colItems>
  <dataFields count="2">
    <dataField name="Sum of Downtime (Minutes)" fld="2" baseField="0" baseItem="0"/>
    <dataField name="Cumulative %" fld="2" baseField="3" baseItem="5" numFmtId="10">
      <extLst>
        <ext xmlns:x14="http://schemas.microsoft.com/office/spreadsheetml/2009/9/main" uri="{E15A36E0-9728-4e99-A89B-3F7291B0FE68}">
          <x14:dataField pivotShowAs="percentOfRunningTotal"/>
        </ext>
      </extLst>
    </dataField>
  </dataFields>
  <chartFormats count="8">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6" format="6">
      <pivotArea type="data" outline="0" fieldPosition="0">
        <references count="2">
          <reference field="4294967294" count="1" selected="0">
            <x v="1"/>
          </reference>
          <reference field="3" count="1" selected="0">
            <x v="1"/>
          </reference>
        </references>
      </pivotArea>
    </chartFormat>
    <chartFormat chart="16" format="7">
      <pivotArea type="data" outline="0" fieldPosition="0">
        <references count="2">
          <reference field="4294967294" count="1" selected="0">
            <x v="0"/>
          </reference>
          <reference field="3" count="1" selected="0">
            <x v="1"/>
          </reference>
        </references>
      </pivotArea>
    </chartFormat>
    <chartFormat chart="16" format="8">
      <pivotArea type="data" outline="0" fieldPosition="0">
        <references count="2">
          <reference field="4294967294" count="1" selected="0">
            <x v="0"/>
          </reference>
          <reference field="3" count="1" selected="0">
            <x v="0"/>
          </reference>
        </references>
      </pivotArea>
    </chartFormat>
    <chartFormat chart="16" format="9">
      <pivotArea type="data" outline="0" fieldPosition="0">
        <references count="2">
          <reference field="4294967294" count="1" selected="0">
            <x v="0"/>
          </reference>
          <reference field="3" count="1" selected="0">
            <x v="5"/>
          </reference>
        </references>
      </pivotArea>
    </chartFormat>
    <chartFormat chart="16" format="10">
      <pivotArea type="data" outline="0" fieldPosition="0">
        <references count="2">
          <reference field="4294967294" count="1" selected="0">
            <x v="0"/>
          </reference>
          <reference field="3" count="1" selected="0">
            <x v="9"/>
          </reference>
        </references>
      </pivotArea>
    </chartFormat>
    <chartFormat chart="16"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FA082E-7748-4B9C-B8B2-2E1956E134CC}" name="Downtime Product"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Products">
  <location ref="E1:F7" firstHeaderRow="1" firstDataRow="1" firstDataCol="1"/>
  <pivotFields count="15">
    <pivotField showAll="0"/>
    <pivotField showAll="0"/>
    <pivotField dataField="1" showAll="0"/>
    <pivotField showAll="0" sortType="descending">
      <items count="13">
        <item x="1"/>
        <item x="10"/>
        <item x="11"/>
        <item x="7"/>
        <item x="0"/>
        <item x="3"/>
        <item x="8"/>
        <item x="2"/>
        <item x="5"/>
        <item x="6"/>
        <item x="9"/>
        <item x="4"/>
        <item t="default"/>
      </items>
      <autoSortScope>
        <pivotArea dataOnly="0" outline="0" fieldPosition="0">
          <references count="1">
            <reference field="4294967294" count="1" selected="0">
              <x v="0"/>
            </reference>
          </references>
        </pivotArea>
      </autoSortScope>
    </pivotField>
    <pivotField showAll="0"/>
    <pivotField numFmtId="14" showAll="0"/>
    <pivotField axis="axisRow" showAll="0" sortType="ascending">
      <items count="7">
        <item x="4"/>
        <item x="1"/>
        <item x="2"/>
        <item x="5"/>
        <item x="3"/>
        <item x="0"/>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numFmtId="164" showAll="0"/>
    <pivotField numFmtId="164" showAll="0"/>
    <pivotField showAll="0"/>
    <pivotField showAll="0"/>
    <pivotField showAll="0"/>
    <pivotField showAll="0"/>
    <pivotField showAll="0"/>
  </pivotFields>
  <rowFields count="1">
    <field x="6"/>
  </rowFields>
  <rowItems count="6">
    <i>
      <x v="4"/>
    </i>
    <i>
      <x v="2"/>
    </i>
    <i>
      <x v="3"/>
    </i>
    <i>
      <x v="5"/>
    </i>
    <i>
      <x/>
    </i>
    <i>
      <x v="1"/>
    </i>
  </rowItems>
  <colItems count="1">
    <i/>
  </colItems>
  <dataFields count="1">
    <dataField name="Sum of Downtime (Minutes)" fld="2" baseField="0" baseItem="0"/>
  </dataFields>
  <chartFormats count="8">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6" count="1" selected="0">
            <x v="1"/>
          </reference>
        </references>
      </pivotArea>
    </chartFormat>
    <chartFormat chart="7" format="4">
      <pivotArea type="data" outline="0" fieldPosition="0">
        <references count="2">
          <reference field="4294967294" count="1" selected="0">
            <x v="0"/>
          </reference>
          <reference field="6" count="1" selected="0">
            <x v="0"/>
          </reference>
        </references>
      </pivotArea>
    </chartFormat>
    <chartFormat chart="7" format="5">
      <pivotArea type="data" outline="0" fieldPosition="0">
        <references count="2">
          <reference field="4294967294" count="1" selected="0">
            <x v="0"/>
          </reference>
          <reference field="6" count="1" selected="0">
            <x v="5"/>
          </reference>
        </references>
      </pivotArea>
    </chartFormat>
    <chartFormat chart="7" format="6">
      <pivotArea type="data" outline="0" fieldPosition="0">
        <references count="2">
          <reference field="4294967294" count="1" selected="0">
            <x v="0"/>
          </reference>
          <reference field="6" count="1" selected="0">
            <x v="3"/>
          </reference>
        </references>
      </pivotArea>
    </chartFormat>
    <chartFormat chart="7" format="7">
      <pivotArea type="data" outline="0" fieldPosition="0">
        <references count="2">
          <reference field="4294967294" count="1" selected="0">
            <x v="0"/>
          </reference>
          <reference field="6" count="1" selected="0">
            <x v="2"/>
          </reference>
        </references>
      </pivotArea>
    </chartFormat>
    <chartFormat chart="7" format="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3659AFD-6109-47B6-88DF-AA56A40D4BB5}" autoFormatId="16" applyNumberFormats="0" applyBorderFormats="0" applyFontFormats="0" applyPatternFormats="0" applyAlignmentFormats="0" applyWidthHeightFormats="0">
  <queryTableRefresh nextId="5">
    <queryTableFields count="4">
      <queryTableField id="1" name="Product" tableColumnId="1"/>
      <queryTableField id="2" name="Flavor" tableColumnId="2"/>
      <queryTableField id="3" name="Size" tableColumnId="3"/>
      <queryTableField id="4" name="Min batch time" tableColumnId="4"/>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8AE6D93-2F7C-44DA-94A0-F63419426A0A}" autoFormatId="16" applyNumberFormats="0" applyBorderFormats="0" applyFontFormats="0" applyPatternFormats="0" applyAlignmentFormats="0" applyWidthHeightFormats="0">
  <queryTableRefresh nextId="4">
    <queryTableFields count="3">
      <queryTableField id="1" name="Factor" tableColumnId="1"/>
      <queryTableField id="2" name="Description" tableColumnId="2"/>
      <queryTableField id="3" name="Operator Error" tableColumnId="3"/>
    </queryTableFields>
  </queryTableRefresh>
  <extLst>
    <ext xmlns:x15="http://schemas.microsoft.com/office/spreadsheetml/2010/11/main" uri="{883FBD77-0823-4a55-B5E3-86C4891E6966}">
      <x15:queryTable sourceDataName="Query - Downtime facto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0949136-C567-49C9-BEC8-56E87C242440}" autoFormatId="16" applyNumberFormats="0" applyBorderFormats="0" applyFontFormats="0" applyPatternFormats="0" applyAlignmentFormats="0" applyWidthHeightFormats="0">
  <queryTableRefresh nextId="8">
    <queryTableFields count="7">
      <queryTableField id="1" name="Date" tableColumnId="1"/>
      <queryTableField id="2" name="Product" tableColumnId="2"/>
      <queryTableField id="3" name="Batch" tableColumnId="3"/>
      <queryTableField id="4" name="Operator" tableColumnId="4"/>
      <queryTableField id="5" name="Start Time" tableColumnId="5"/>
      <queryTableField id="6" name="End Time" tableColumnId="6"/>
      <queryTableField id="7" name="Hour" tableColumnId="7"/>
    </queryTableFields>
  </queryTableRefresh>
  <extLst>
    <ext xmlns:x15="http://schemas.microsoft.com/office/spreadsheetml/2010/11/main" uri="{883FBD77-0823-4a55-B5E3-86C4891E6966}">
      <x15:queryTable sourceDataName="Query - Line productivity"/>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83AD84E-F91E-45A0-9B7F-D06357653828}" autoFormatId="16" applyNumberFormats="0" applyBorderFormats="0" applyFontFormats="0" applyPatternFormats="0" applyAlignmentFormats="0" applyWidthHeightFormats="0">
  <queryTableRefresh nextId="19" unboundColumnsRight="1">
    <queryTableFields count="15">
      <queryTableField id="1" name="Batch" tableColumnId="1"/>
      <queryTableField id="2" name="Downtime Factor" tableColumnId="2"/>
      <queryTableField id="3" name="Downtime (Minutes)" tableColumnId="3"/>
      <queryTableField id="4" name="Downtime factors.Description" tableColumnId="4"/>
      <queryTableField id="5" name="Downtime factors.Operator Error" tableColumnId="5"/>
      <queryTableField id="6" name="Line productivity.Date" tableColumnId="6"/>
      <queryTableField id="7" name="Line productivity.Product" tableColumnId="7"/>
      <queryTableField id="8" name="Line productivity.Operator" tableColumnId="8"/>
      <queryTableField id="9" name="Line productivity.Start Time" tableColumnId="9"/>
      <queryTableField id="10" name="Line productivity.End Time" tableColumnId="10"/>
      <queryTableField id="12" name="Products.Flavor" tableColumnId="12"/>
      <queryTableField id="13" name="Products.Size" tableColumnId="13"/>
      <queryTableField id="14" name="Products.Min batch time" tableColumnId="14"/>
      <queryTableField id="15" name="Hour of Day" tableColumnId="11"/>
      <queryTableField id="18" dataBound="0" tableColumnId="17"/>
    </queryTableFields>
  </queryTableRefresh>
  <extLst>
    <ext xmlns:x15="http://schemas.microsoft.com/office/spreadsheetml/2010/11/main" uri="{883FBD77-0823-4a55-B5E3-86C4891E6966}">
      <x15:queryTable sourceDataName="Query - Line downtime merged"/>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7" xr16:uid="{E34350AD-3F25-48F7-A00C-60C5F79044D4}" autoFormatId="16" applyNumberFormats="0" applyBorderFormats="0" applyFontFormats="0" applyPatternFormats="0" applyAlignmentFormats="0" applyWidthHeightFormats="0">
  <queryTableRefresh nextId="14">
    <queryTableFields count="13">
      <queryTableField id="1" name="Column1" tableColumnId="1"/>
      <queryTableField id="2" name="Downtime factor"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wntime_factors.Description" xr10:uid="{3EC3509F-C2C6-4740-805E-B625AAC74E5E}" sourceName="Downtime factors.Description">
  <pivotTables>
    <pivotTable tabId="7" name="Downtime Product"/>
    <pivotTable tabId="7" name="Downtime Description"/>
    <pivotTable tabId="7" name="PivotTable5"/>
  </pivotTables>
  <data>
    <tabular pivotCacheId="66617617">
      <items count="12">
        <i x="1" s="1"/>
        <i x="10" s="1"/>
        <i x="11" s="1"/>
        <i x="7" s="1"/>
        <i x="0" s="1"/>
        <i x="3" s="1"/>
        <i x="8" s="1"/>
        <i x="2" s="1"/>
        <i x="5" s="1"/>
        <i x="6" s="1"/>
        <i x="9"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productivity.Product" xr10:uid="{82832080-3222-4B68-8377-1D2246AB8770}" sourceName="Line productivity.Product">
  <pivotTables>
    <pivotTable tabId="7" name="Downtime Product"/>
    <pivotTable tabId="7" name="Downtime Description"/>
    <pivotTable tabId="7" name="PivotTable5"/>
  </pivotTables>
  <data>
    <tabular pivotCacheId="66617617">
      <items count="6">
        <i x="4" s="1"/>
        <i x="1" s="1"/>
        <i x="2"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productivity.Operator" xr10:uid="{FED5464F-8CEA-4A77-939D-39FA9FEBC8CC}" sourceName="Line productivity.Operator">
  <pivotTables>
    <pivotTable tabId="7" name="Downtime Product"/>
    <pivotTable tabId="7" name="Downtime Description"/>
    <pivotTable tabId="7" name="PivotTable5"/>
  </pivotTables>
  <data>
    <tabular pivotCacheId="66617617">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wntime factors.Description" xr10:uid="{3E9608F3-13A0-43E1-9849-ABF21E061826}" cache="Slicer_Downtime_factors.Description" caption="Description" rowHeight="241300"/>
  <slicer name="Line productivity.Product" xr10:uid="{341A0E44-EB26-47CB-A38C-159B1B7A27AB}" cache="Slicer_Line_productivity.Product" caption="Product" rowHeight="241300"/>
  <slicer name="Line productivity.Operator" xr10:uid="{4A195433-DB87-435D-856F-FAC18F2F7D17}" cache="Slicer_Line_productivity.Operator" caption="Opera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D4CDAD-F1D1-43B9-86EA-20047B0E3E1B}" name="Products" displayName="Products" ref="A1:D7" tableType="queryTable" totalsRowShown="0">
  <autoFilter ref="A1:D7" xr:uid="{1FD4CDAD-F1D1-43B9-86EA-20047B0E3E1B}"/>
  <tableColumns count="4">
    <tableColumn id="1" xr3:uid="{FC84BFA2-2ED9-4A35-A32D-FB9D5334049C}" uniqueName="1" name="Product" queryTableFieldId="1" dataDxfId="21"/>
    <tableColumn id="2" xr3:uid="{254FDBB9-E24F-454C-A849-457483F7E2A5}" uniqueName="2" name="Flavor" queryTableFieldId="2" dataDxfId="20"/>
    <tableColumn id="3" xr3:uid="{13F54FAE-3B8E-4FC6-BD14-EAE3EE1F0E81}" uniqueName="3" name="Size" queryTableFieldId="3" dataDxfId="19"/>
    <tableColumn id="4" xr3:uid="{04DDCDA8-299E-4991-B12C-C424F3286604}" uniqueName="4" name="Min batch tim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7CEF82-3B19-4C94-BBE8-9204E65042FB}" name="Downtime_factors" displayName="Downtime_factors" ref="A1:C13" tableType="queryTable" totalsRowShown="0">
  <autoFilter ref="A1:C13" xr:uid="{2B7CEF82-3B19-4C94-BBE8-9204E65042FB}"/>
  <tableColumns count="3">
    <tableColumn id="1" xr3:uid="{CCFA3264-4857-4232-A944-407326644E52}" uniqueName="1" name="Factor" queryTableFieldId="1"/>
    <tableColumn id="2" xr3:uid="{CDC4EE31-BBCE-45EB-86E0-A08BF159A8FA}" uniqueName="2" name="Description" queryTableFieldId="2" dataDxfId="18"/>
    <tableColumn id="3" xr3:uid="{29D121C8-5194-4E75-98C2-3163720925C6}" uniqueName="3" name="Operator Error" queryTableFieldId="3"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99DFBA-11EA-412F-9A84-93FF2D3246A3}" name="Line_productivity" displayName="Line_productivity" ref="A1:G39" tableType="queryTable" totalsRowShown="0">
  <autoFilter ref="A1:G39" xr:uid="{B899DFBA-11EA-412F-9A84-93FF2D3246A3}"/>
  <tableColumns count="7">
    <tableColumn id="1" xr3:uid="{7A031B7D-5D56-4CE8-855C-97FC31DF6C35}" uniqueName="1" name="Date" queryTableFieldId="1" dataDxfId="14"/>
    <tableColumn id="2" xr3:uid="{A2AADEA3-7466-4570-8C35-0867D522E4D3}" uniqueName="2" name="Product" queryTableFieldId="2" dataDxfId="16"/>
    <tableColumn id="3" xr3:uid="{2F160409-895F-4CC5-A936-E85845601235}" uniqueName="3" name="Batch" queryTableFieldId="3"/>
    <tableColumn id="4" xr3:uid="{07032C2A-C179-4E62-90B6-A63D6870195E}" uniqueName="4" name="Operator" queryTableFieldId="4" dataDxfId="15"/>
    <tableColumn id="5" xr3:uid="{9D3B9CF2-4E35-4458-8F72-3CB6AB47911E}" uniqueName="5" name="Start Time" queryTableFieldId="5" dataDxfId="13"/>
    <tableColumn id="6" xr3:uid="{79748FB5-D06A-4EA7-9CB6-28842656663D}" uniqueName="6" name="End Time" queryTableFieldId="6" dataDxfId="12"/>
    <tableColumn id="7" xr3:uid="{EAC7DA74-E3DB-4EFC-BCDB-8FA8F8389EFF}" uniqueName="7" name="Hou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3345CC-3C8B-4EBD-87FD-78FAF8E5269F}" name="Line_downtime_merged" displayName="Line_downtime_merged" ref="A1:O457" tableType="queryTable" totalsRowShown="0">
  <autoFilter ref="A1:O457" xr:uid="{5A3345CC-3C8B-4EBD-87FD-78FAF8E5269F}"/>
  <sortState xmlns:xlrd2="http://schemas.microsoft.com/office/spreadsheetml/2017/richdata2" ref="A2:N457">
    <sortCondition ref="I1:I457"/>
  </sortState>
  <tableColumns count="15">
    <tableColumn id="1" xr3:uid="{B4009198-85F2-4FEA-A79A-5F0DD1D2B6CA}" uniqueName="1" name="Batch" queryTableFieldId="1" dataDxfId="11"/>
    <tableColumn id="2" xr3:uid="{F1719D2D-3AF1-4753-9230-E1534C27AC7D}" uniqueName="2" name="Downtime Factor" queryTableFieldId="2" dataDxfId="10"/>
    <tableColumn id="3" xr3:uid="{C8604B90-37A5-4E4B-896E-F61815024795}" uniqueName="3" name="Downtime (Minutes)" queryTableFieldId="3"/>
    <tableColumn id="4" xr3:uid="{89AB4808-E7F5-42BE-855F-32946499FF72}" uniqueName="4" name="Downtime factors.Description" queryTableFieldId="4" dataDxfId="9"/>
    <tableColumn id="5" xr3:uid="{9751AFD9-0347-4697-9863-4418AE427EF9}" uniqueName="5" name="Downtime factors.Operator Error" queryTableFieldId="5" dataDxfId="8"/>
    <tableColumn id="6" xr3:uid="{C5A34B2C-4C8D-48AF-AD9D-4CBF47F6D0D3}" uniqueName="6" name="Line productivity.Date" queryTableFieldId="6" dataDxfId="7"/>
    <tableColumn id="7" xr3:uid="{C1A77007-9C25-4E2B-A6AE-8053B7EE3D67}" uniqueName="7" name="Line productivity.Product" queryTableFieldId="7" dataDxfId="6"/>
    <tableColumn id="8" xr3:uid="{7E1F3B58-A67A-433B-930F-FDF03F41758B}" uniqueName="8" name="Line productivity.Operator" queryTableFieldId="8" dataDxfId="5"/>
    <tableColumn id="9" xr3:uid="{CE1E44BD-C640-4760-9D12-2555567672CC}" uniqueName="9" name="Line productivity.Start Time" queryTableFieldId="9" dataDxfId="4"/>
    <tableColumn id="10" xr3:uid="{8ED4D816-6163-497A-9910-6A72798555AD}" uniqueName="10" name="Line productivity.End Time" queryTableFieldId="10" dataDxfId="3"/>
    <tableColumn id="12" xr3:uid="{F7FC745B-B357-4262-9C90-94F58AB5A579}" uniqueName="12" name="Products.Flavor" queryTableFieldId="12" dataDxfId="2"/>
    <tableColumn id="13" xr3:uid="{5E972442-C955-4548-9883-FF9674735A88}" uniqueName="13" name="Products.Size" queryTableFieldId="13" dataDxfId="1"/>
    <tableColumn id="14" xr3:uid="{F381BDF8-3AC8-4147-9936-E82732AEA817}" uniqueName="14" name="Products.Min batch time" queryTableFieldId="14"/>
    <tableColumn id="11" xr3:uid="{32994B2A-2C43-4616-9FAA-00030EB2BD55}" uniqueName="11" name="Hour of Day" queryTableFieldId="15"/>
    <tableColumn id="17" xr3:uid="{9A94E6FE-3E30-44EE-8908-DB87D7719887}" uniqueName="17" name="Average of Hourly Sums" queryTableFieldId="18" dataDxfId="0">
      <calculatedColumnFormula>'formulas and pivot tables'!$C$16</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F8A1A7-3495-4419-8EF3-7A344A0461D9}" name="Line_downtime" displayName="Line_downtime" ref="A1:M40" tableType="queryTable" totalsRowShown="0">
  <autoFilter ref="A1:M40" xr:uid="{A7F8A1A7-3495-4419-8EF3-7A344A0461D9}"/>
  <tableColumns count="13">
    <tableColumn id="1" xr3:uid="{F6B08ACA-44F9-4375-9114-3CE106B5C811}" uniqueName="1" name="Column1" queryTableFieldId="1"/>
    <tableColumn id="2" xr3:uid="{370F2414-5442-4414-8B74-3731DE732BFA}" uniqueName="2" name="Downtime factor" queryTableFieldId="2"/>
    <tableColumn id="3" xr3:uid="{40D0ABA3-4E5F-47FC-B430-BF29A284EB3F}" uniqueName="3" name="Column3" queryTableFieldId="3"/>
    <tableColumn id="4" xr3:uid="{7A607CB4-BCC4-400E-A745-FA6CA65618FF}" uniqueName="4" name="Column4" queryTableFieldId="4"/>
    <tableColumn id="5" xr3:uid="{71D400BC-114A-4461-946F-A3AE444C6FB0}" uniqueName="5" name="Column5" queryTableFieldId="5"/>
    <tableColumn id="6" xr3:uid="{DBE2C950-FB98-446C-AAC3-2CCFA08493F8}" uniqueName="6" name="Column6" queryTableFieldId="6"/>
    <tableColumn id="7" xr3:uid="{45CB57CC-E2EF-477C-A165-DFF88ED70A7E}" uniqueName="7" name="Column7" queryTableFieldId="7"/>
    <tableColumn id="8" xr3:uid="{F20BB123-6E14-4420-89DC-7A47B0592D9B}" uniqueName="8" name="Column8" queryTableFieldId="8"/>
    <tableColumn id="9" xr3:uid="{E65A2D7D-7B38-4A57-A0EC-6B4B7DF66D71}" uniqueName="9" name="Column9" queryTableFieldId="9"/>
    <tableColumn id="10" xr3:uid="{98DCEEE2-73C6-4DFD-968A-CF42F2415886}" uniqueName="10" name="Column10" queryTableFieldId="10"/>
    <tableColumn id="11" xr3:uid="{B4F7EE81-7611-4BB1-9778-B37F409FF8A7}" uniqueName="11" name="Column11" queryTableFieldId="11"/>
    <tableColumn id="12" xr3:uid="{002EA330-C433-48A8-B7BC-1D3E57D25724}" uniqueName="12" name="Column12" queryTableFieldId="12"/>
    <tableColumn id="13" xr3:uid="{41205AFB-229B-4FA1-BC2B-164ECD8FF7CD}" uniqueName="13" name="Column13"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90BCB-D102-4EA5-925C-FDB7E5C9A602}">
  <dimension ref="A1:D7"/>
  <sheetViews>
    <sheetView workbookViewId="0">
      <selection sqref="A1:D7"/>
    </sheetView>
  </sheetViews>
  <sheetFormatPr defaultRowHeight="15" x14ac:dyDescent="0.25"/>
  <cols>
    <col min="1" max="1" width="10.140625" bestFit="1" customWidth="1"/>
    <col min="2" max="2" width="11.42578125" bestFit="1" customWidth="1"/>
    <col min="3" max="3" width="6.85546875" bestFit="1" customWidth="1"/>
    <col min="4" max="4" width="16.85546875" bestFit="1" customWidth="1"/>
  </cols>
  <sheetData>
    <row r="1" spans="1:4" x14ac:dyDescent="0.25">
      <c r="A1" t="s">
        <v>0</v>
      </c>
      <c r="B1" t="s">
        <v>1</v>
      </c>
      <c r="C1" t="s">
        <v>2</v>
      </c>
      <c r="D1" t="s">
        <v>3</v>
      </c>
    </row>
    <row r="2" spans="1:4" x14ac:dyDescent="0.25">
      <c r="A2" t="s">
        <v>4</v>
      </c>
      <c r="B2" t="s">
        <v>5</v>
      </c>
      <c r="C2" t="s">
        <v>6</v>
      </c>
      <c r="D2">
        <v>60</v>
      </c>
    </row>
    <row r="3" spans="1:4" x14ac:dyDescent="0.25">
      <c r="A3" t="s">
        <v>7</v>
      </c>
      <c r="B3" t="s">
        <v>8</v>
      </c>
      <c r="C3" t="s">
        <v>6</v>
      </c>
      <c r="D3">
        <v>60</v>
      </c>
    </row>
    <row r="4" spans="1:4" x14ac:dyDescent="0.25">
      <c r="A4" t="s">
        <v>9</v>
      </c>
      <c r="B4" t="s">
        <v>10</v>
      </c>
      <c r="C4" t="s">
        <v>6</v>
      </c>
      <c r="D4">
        <v>60</v>
      </c>
    </row>
    <row r="5" spans="1:4" x14ac:dyDescent="0.25">
      <c r="A5" t="s">
        <v>11</v>
      </c>
      <c r="B5" t="s">
        <v>12</v>
      </c>
      <c r="C5" t="s">
        <v>6</v>
      </c>
      <c r="D5">
        <v>60</v>
      </c>
    </row>
    <row r="6" spans="1:4" x14ac:dyDescent="0.25">
      <c r="A6" t="s">
        <v>13</v>
      </c>
      <c r="B6" t="s">
        <v>14</v>
      </c>
      <c r="C6" t="s">
        <v>6</v>
      </c>
      <c r="D6">
        <v>60</v>
      </c>
    </row>
    <row r="7" spans="1:4" x14ac:dyDescent="0.25">
      <c r="A7" t="s">
        <v>15</v>
      </c>
      <c r="B7" t="s">
        <v>10</v>
      </c>
      <c r="C7" t="s">
        <v>16</v>
      </c>
      <c r="D7">
        <v>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EAD8B-F3D3-4568-B030-A23777266692}">
  <dimension ref="A1:C13"/>
  <sheetViews>
    <sheetView workbookViewId="0">
      <selection sqref="A1:D7"/>
    </sheetView>
  </sheetViews>
  <sheetFormatPr defaultRowHeight="15" x14ac:dyDescent="0.25"/>
  <cols>
    <col min="1" max="1" width="8.7109375" bestFit="1" customWidth="1"/>
    <col min="2" max="2" width="19.42578125" bestFit="1" customWidth="1"/>
    <col min="3" max="3" width="16.140625" bestFit="1" customWidth="1"/>
  </cols>
  <sheetData>
    <row r="1" spans="1:3" x14ac:dyDescent="0.25">
      <c r="A1" t="s">
        <v>17</v>
      </c>
      <c r="B1" t="s">
        <v>18</v>
      </c>
      <c r="C1" t="s">
        <v>19</v>
      </c>
    </row>
    <row r="2" spans="1:3" x14ac:dyDescent="0.25">
      <c r="A2">
        <v>1</v>
      </c>
      <c r="B2" t="s">
        <v>20</v>
      </c>
      <c r="C2" t="s">
        <v>21</v>
      </c>
    </row>
    <row r="3" spans="1:3" x14ac:dyDescent="0.25">
      <c r="A3">
        <v>2</v>
      </c>
      <c r="B3" t="s">
        <v>22</v>
      </c>
      <c r="C3" t="s">
        <v>23</v>
      </c>
    </row>
    <row r="4" spans="1:3" x14ac:dyDescent="0.25">
      <c r="A4">
        <v>3</v>
      </c>
      <c r="B4" t="s">
        <v>24</v>
      </c>
      <c r="C4" t="s">
        <v>21</v>
      </c>
    </row>
    <row r="5" spans="1:3" x14ac:dyDescent="0.25">
      <c r="A5">
        <v>4</v>
      </c>
      <c r="B5" t="s">
        <v>25</v>
      </c>
      <c r="C5" t="s">
        <v>21</v>
      </c>
    </row>
    <row r="6" spans="1:3" x14ac:dyDescent="0.25">
      <c r="A6">
        <v>5</v>
      </c>
      <c r="B6" t="s">
        <v>26</v>
      </c>
      <c r="C6" t="s">
        <v>23</v>
      </c>
    </row>
    <row r="7" spans="1:3" x14ac:dyDescent="0.25">
      <c r="A7">
        <v>6</v>
      </c>
      <c r="B7" t="s">
        <v>27</v>
      </c>
      <c r="C7" t="s">
        <v>23</v>
      </c>
    </row>
    <row r="8" spans="1:3" x14ac:dyDescent="0.25">
      <c r="A8">
        <v>7</v>
      </c>
      <c r="B8" t="s">
        <v>28</v>
      </c>
      <c r="C8" t="s">
        <v>21</v>
      </c>
    </row>
    <row r="9" spans="1:3" x14ac:dyDescent="0.25">
      <c r="A9">
        <v>8</v>
      </c>
      <c r="B9" t="s">
        <v>29</v>
      </c>
      <c r="C9" t="s">
        <v>23</v>
      </c>
    </row>
    <row r="10" spans="1:3" x14ac:dyDescent="0.25">
      <c r="A10">
        <v>9</v>
      </c>
      <c r="B10" t="s">
        <v>30</v>
      </c>
      <c r="C10" t="s">
        <v>21</v>
      </c>
    </row>
    <row r="11" spans="1:3" x14ac:dyDescent="0.25">
      <c r="A11">
        <v>10</v>
      </c>
      <c r="B11" t="s">
        <v>31</v>
      </c>
      <c r="C11" t="s">
        <v>23</v>
      </c>
    </row>
    <row r="12" spans="1:3" x14ac:dyDescent="0.25">
      <c r="A12">
        <v>11</v>
      </c>
      <c r="B12" t="s">
        <v>32</v>
      </c>
      <c r="C12" t="s">
        <v>23</v>
      </c>
    </row>
    <row r="13" spans="1:3" x14ac:dyDescent="0.25">
      <c r="A13">
        <v>12</v>
      </c>
      <c r="B13" t="s">
        <v>33</v>
      </c>
      <c r="C13"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A9DCE-D590-4283-AC6B-06C13EDE5D1D}">
  <dimension ref="A1:G39"/>
  <sheetViews>
    <sheetView workbookViewId="0">
      <selection sqref="A1:D7"/>
    </sheetView>
  </sheetViews>
  <sheetFormatPr defaultRowHeight="15" x14ac:dyDescent="0.25"/>
  <cols>
    <col min="1" max="1" width="9.7109375" bestFit="1" customWidth="1"/>
    <col min="2" max="2" width="10.140625" bestFit="1" customWidth="1"/>
    <col min="3" max="3" width="8.140625" bestFit="1" customWidth="1"/>
    <col min="4" max="4" width="11.28515625" bestFit="1" customWidth="1"/>
    <col min="5" max="5" width="12.28515625" bestFit="1" customWidth="1"/>
    <col min="6" max="6" width="11.5703125" bestFit="1" customWidth="1"/>
    <col min="7" max="7" width="7.5703125" bestFit="1" customWidth="1"/>
  </cols>
  <sheetData>
    <row r="1" spans="1:7" x14ac:dyDescent="0.25">
      <c r="A1" t="s">
        <v>34</v>
      </c>
      <c r="B1" t="s">
        <v>0</v>
      </c>
      <c r="C1" t="s">
        <v>35</v>
      </c>
      <c r="D1" t="s">
        <v>36</v>
      </c>
      <c r="E1" t="s">
        <v>37</v>
      </c>
      <c r="F1" t="s">
        <v>38</v>
      </c>
      <c r="G1" t="s">
        <v>39</v>
      </c>
    </row>
    <row r="2" spans="1:7" x14ac:dyDescent="0.25">
      <c r="A2" s="1">
        <v>45533</v>
      </c>
      <c r="B2" t="s">
        <v>4</v>
      </c>
      <c r="C2">
        <v>422111</v>
      </c>
      <c r="D2" t="s">
        <v>40</v>
      </c>
      <c r="E2" s="2">
        <v>0.49305555555555558</v>
      </c>
      <c r="F2" s="2">
        <v>0.58680555555555558</v>
      </c>
      <c r="G2">
        <v>11</v>
      </c>
    </row>
    <row r="3" spans="1:7" x14ac:dyDescent="0.25">
      <c r="A3" s="1">
        <v>45533</v>
      </c>
      <c r="B3" t="s">
        <v>7</v>
      </c>
      <c r="C3">
        <v>422112</v>
      </c>
      <c r="D3" t="s">
        <v>40</v>
      </c>
      <c r="E3" s="2">
        <v>0.58680555555555558</v>
      </c>
      <c r="F3" s="2">
        <v>0.65625</v>
      </c>
      <c r="G3">
        <v>14</v>
      </c>
    </row>
    <row r="4" spans="1:7" x14ac:dyDescent="0.25">
      <c r="A4" s="1">
        <v>45533</v>
      </c>
      <c r="B4" t="s">
        <v>7</v>
      </c>
      <c r="C4">
        <v>422113</v>
      </c>
      <c r="D4" t="s">
        <v>40</v>
      </c>
      <c r="E4" s="2">
        <v>0.65625</v>
      </c>
      <c r="F4" s="2">
        <v>0.73263888888888884</v>
      </c>
      <c r="G4">
        <v>15</v>
      </c>
    </row>
    <row r="5" spans="1:7" x14ac:dyDescent="0.25">
      <c r="A5" s="1">
        <v>45533</v>
      </c>
      <c r="B5" t="s">
        <v>7</v>
      </c>
      <c r="C5">
        <v>422114</v>
      </c>
      <c r="D5" t="s">
        <v>40</v>
      </c>
      <c r="E5" s="2">
        <v>0.73263888888888884</v>
      </c>
      <c r="F5" s="2">
        <v>0.80208333333333337</v>
      </c>
      <c r="G5">
        <v>17</v>
      </c>
    </row>
    <row r="6" spans="1:7" x14ac:dyDescent="0.25">
      <c r="A6" s="1">
        <v>45533</v>
      </c>
      <c r="B6" t="s">
        <v>7</v>
      </c>
      <c r="C6">
        <v>422115</v>
      </c>
      <c r="D6" t="s">
        <v>41</v>
      </c>
      <c r="E6" s="2">
        <v>0.80208333333333337</v>
      </c>
      <c r="F6" s="2">
        <v>0.86041666666666672</v>
      </c>
      <c r="G6">
        <v>19</v>
      </c>
    </row>
    <row r="7" spans="1:7" x14ac:dyDescent="0.25">
      <c r="A7" s="1">
        <v>45533</v>
      </c>
      <c r="B7" t="s">
        <v>7</v>
      </c>
      <c r="C7">
        <v>422116</v>
      </c>
      <c r="D7" t="s">
        <v>41</v>
      </c>
      <c r="E7" s="2">
        <v>0.86041666666666672</v>
      </c>
      <c r="F7" s="2">
        <v>0.90208333333333335</v>
      </c>
      <c r="G7">
        <v>20</v>
      </c>
    </row>
    <row r="8" spans="1:7" x14ac:dyDescent="0.25">
      <c r="A8" s="1">
        <v>45533</v>
      </c>
      <c r="B8" t="s">
        <v>7</v>
      </c>
      <c r="C8">
        <v>422117</v>
      </c>
      <c r="D8" t="s">
        <v>41</v>
      </c>
      <c r="E8" s="2">
        <v>0.90208333333333335</v>
      </c>
      <c r="F8" s="2">
        <v>0.95416666666666672</v>
      </c>
      <c r="G8">
        <v>21</v>
      </c>
    </row>
    <row r="9" spans="1:7" x14ac:dyDescent="0.25">
      <c r="A9" s="1">
        <v>45534</v>
      </c>
      <c r="B9" t="s">
        <v>9</v>
      </c>
      <c r="C9">
        <v>422118</v>
      </c>
      <c r="D9" t="s">
        <v>42</v>
      </c>
      <c r="E9" s="2">
        <v>0.1701388888888889</v>
      </c>
      <c r="F9" s="2">
        <v>0.25347222222222221</v>
      </c>
      <c r="G9">
        <v>4</v>
      </c>
    </row>
    <row r="10" spans="1:7" x14ac:dyDescent="0.25">
      <c r="A10" s="1">
        <v>45534</v>
      </c>
      <c r="B10" t="s">
        <v>9</v>
      </c>
      <c r="C10">
        <v>422119</v>
      </c>
      <c r="D10" t="s">
        <v>42</v>
      </c>
      <c r="E10" s="2">
        <v>0.25347222222222221</v>
      </c>
      <c r="F10" s="2">
        <v>0.3125</v>
      </c>
      <c r="G10">
        <v>6</v>
      </c>
    </row>
    <row r="11" spans="1:7" x14ac:dyDescent="0.25">
      <c r="A11" s="1">
        <v>45534</v>
      </c>
      <c r="B11" t="s">
        <v>9</v>
      </c>
      <c r="C11">
        <v>422120</v>
      </c>
      <c r="D11" t="s">
        <v>42</v>
      </c>
      <c r="E11" s="2">
        <v>0.3125</v>
      </c>
      <c r="F11" s="2">
        <v>0.39027777777777778</v>
      </c>
      <c r="G11">
        <v>7</v>
      </c>
    </row>
    <row r="12" spans="1:7" x14ac:dyDescent="0.25">
      <c r="A12" s="1">
        <v>45534</v>
      </c>
      <c r="B12" t="s">
        <v>9</v>
      </c>
      <c r="C12">
        <v>422121</v>
      </c>
      <c r="D12" t="s">
        <v>43</v>
      </c>
      <c r="E12" s="2">
        <v>0.39027777777777778</v>
      </c>
      <c r="F12" s="2">
        <v>0.44236111111111109</v>
      </c>
      <c r="G12">
        <v>9</v>
      </c>
    </row>
    <row r="13" spans="1:7" x14ac:dyDescent="0.25">
      <c r="A13" s="1">
        <v>45534</v>
      </c>
      <c r="B13" t="s">
        <v>9</v>
      </c>
      <c r="C13">
        <v>422122</v>
      </c>
      <c r="D13" t="s">
        <v>43</v>
      </c>
      <c r="E13" s="2">
        <v>0.44236111111111109</v>
      </c>
      <c r="F13" s="2">
        <v>0.50138888888888888</v>
      </c>
      <c r="G13">
        <v>10</v>
      </c>
    </row>
    <row r="14" spans="1:7" x14ac:dyDescent="0.25">
      <c r="A14" s="1">
        <v>45534</v>
      </c>
      <c r="B14" t="s">
        <v>9</v>
      </c>
      <c r="C14">
        <v>422123</v>
      </c>
      <c r="D14" t="s">
        <v>43</v>
      </c>
      <c r="E14" s="2">
        <v>0.50138888888888888</v>
      </c>
      <c r="F14" s="2">
        <v>0.59375</v>
      </c>
      <c r="G14">
        <v>12</v>
      </c>
    </row>
    <row r="15" spans="1:7" x14ac:dyDescent="0.25">
      <c r="A15" s="1">
        <v>45534</v>
      </c>
      <c r="B15" t="s">
        <v>9</v>
      </c>
      <c r="C15">
        <v>422124</v>
      </c>
      <c r="D15" t="s">
        <v>43</v>
      </c>
      <c r="E15" s="2">
        <v>0.59375</v>
      </c>
      <c r="F15" s="2">
        <v>0.66319444444444442</v>
      </c>
      <c r="G15">
        <v>14</v>
      </c>
    </row>
    <row r="16" spans="1:7" x14ac:dyDescent="0.25">
      <c r="A16" s="1">
        <v>45534</v>
      </c>
      <c r="B16" t="s">
        <v>9</v>
      </c>
      <c r="C16">
        <v>422125</v>
      </c>
      <c r="D16" t="s">
        <v>41</v>
      </c>
      <c r="E16" s="2">
        <v>0.66319444444444442</v>
      </c>
      <c r="F16" s="2">
        <v>0.71875</v>
      </c>
      <c r="G16">
        <v>15</v>
      </c>
    </row>
    <row r="17" spans="1:7" x14ac:dyDescent="0.25">
      <c r="A17" s="1">
        <v>45534</v>
      </c>
      <c r="B17" t="s">
        <v>9</v>
      </c>
      <c r="C17">
        <v>422126</v>
      </c>
      <c r="D17" t="s">
        <v>41</v>
      </c>
      <c r="E17" s="2">
        <v>0.71875</v>
      </c>
      <c r="F17" s="2">
        <v>0.79097222222222219</v>
      </c>
      <c r="G17">
        <v>17</v>
      </c>
    </row>
    <row r="18" spans="1:7" x14ac:dyDescent="0.25">
      <c r="A18" s="1">
        <v>45534</v>
      </c>
      <c r="B18" t="s">
        <v>9</v>
      </c>
      <c r="C18">
        <v>422127</v>
      </c>
      <c r="D18" t="s">
        <v>41</v>
      </c>
      <c r="E18" s="2">
        <v>0.79097222222222219</v>
      </c>
      <c r="F18" s="2">
        <v>0.84861111111111109</v>
      </c>
      <c r="G18">
        <v>18</v>
      </c>
    </row>
    <row r="19" spans="1:7" x14ac:dyDescent="0.25">
      <c r="A19" s="1">
        <v>45534</v>
      </c>
      <c r="B19" t="s">
        <v>9</v>
      </c>
      <c r="C19">
        <v>422128</v>
      </c>
      <c r="D19" t="s">
        <v>41</v>
      </c>
      <c r="E19" s="2">
        <v>0.84861111111111109</v>
      </c>
      <c r="F19" s="2">
        <v>0.92638888888888893</v>
      </c>
      <c r="G19">
        <v>20</v>
      </c>
    </row>
    <row r="20" spans="1:7" x14ac:dyDescent="0.25">
      <c r="A20" s="1">
        <v>45534</v>
      </c>
      <c r="B20" t="s">
        <v>9</v>
      </c>
      <c r="C20">
        <v>422129</v>
      </c>
      <c r="D20" t="s">
        <v>41</v>
      </c>
      <c r="E20" s="2">
        <v>0.92638888888888893</v>
      </c>
      <c r="F20" s="2">
        <v>0.97847222222222219</v>
      </c>
      <c r="G20">
        <v>22</v>
      </c>
    </row>
    <row r="21" spans="1:7" x14ac:dyDescent="0.25">
      <c r="A21" s="1">
        <v>45535</v>
      </c>
      <c r="B21" t="s">
        <v>9</v>
      </c>
      <c r="C21">
        <v>422130</v>
      </c>
      <c r="D21" t="s">
        <v>42</v>
      </c>
      <c r="E21" s="2">
        <v>0.32291666666666669</v>
      </c>
      <c r="F21" s="2">
        <v>0.37847222222222221</v>
      </c>
      <c r="G21">
        <v>7</v>
      </c>
    </row>
    <row r="22" spans="1:7" x14ac:dyDescent="0.25">
      <c r="A22" s="1">
        <v>45535</v>
      </c>
      <c r="B22" t="s">
        <v>9</v>
      </c>
      <c r="C22">
        <v>422131</v>
      </c>
      <c r="D22" t="s">
        <v>42</v>
      </c>
      <c r="E22" s="2">
        <v>0.37847222222222221</v>
      </c>
      <c r="F22" s="2">
        <v>0.44097222222222221</v>
      </c>
      <c r="G22">
        <v>9</v>
      </c>
    </row>
    <row r="23" spans="1:7" x14ac:dyDescent="0.25">
      <c r="A23" s="1">
        <v>45535</v>
      </c>
      <c r="B23" t="s">
        <v>9</v>
      </c>
      <c r="C23">
        <v>422132</v>
      </c>
      <c r="D23" t="s">
        <v>42</v>
      </c>
      <c r="E23" s="2">
        <v>0.44097222222222221</v>
      </c>
      <c r="F23" s="2">
        <v>0.4826388888888889</v>
      </c>
      <c r="G23">
        <v>10</v>
      </c>
    </row>
    <row r="24" spans="1:7" x14ac:dyDescent="0.25">
      <c r="A24" s="1">
        <v>45535</v>
      </c>
      <c r="B24" t="s">
        <v>11</v>
      </c>
      <c r="C24">
        <v>422133</v>
      </c>
      <c r="D24" t="s">
        <v>42</v>
      </c>
      <c r="E24" s="2">
        <v>0.4826388888888889</v>
      </c>
      <c r="F24" s="2">
        <v>0.53819444444444442</v>
      </c>
      <c r="G24">
        <v>11</v>
      </c>
    </row>
    <row r="25" spans="1:7" x14ac:dyDescent="0.25">
      <c r="A25" s="1">
        <v>45535</v>
      </c>
      <c r="B25" t="s">
        <v>11</v>
      </c>
      <c r="C25">
        <v>422134</v>
      </c>
      <c r="D25" t="s">
        <v>40</v>
      </c>
      <c r="E25" s="2">
        <v>0.53819444444444442</v>
      </c>
      <c r="F25" s="2">
        <v>0.61458333333333337</v>
      </c>
      <c r="G25">
        <v>12</v>
      </c>
    </row>
    <row r="26" spans="1:7" x14ac:dyDescent="0.25">
      <c r="A26" s="1">
        <v>45535</v>
      </c>
      <c r="B26" t="s">
        <v>11</v>
      </c>
      <c r="C26">
        <v>422135</v>
      </c>
      <c r="D26" t="s">
        <v>40</v>
      </c>
      <c r="E26" s="2">
        <v>0.61458333333333337</v>
      </c>
      <c r="F26" s="2">
        <v>0.6875</v>
      </c>
      <c r="G26">
        <v>14</v>
      </c>
    </row>
    <row r="27" spans="1:7" x14ac:dyDescent="0.25">
      <c r="A27" s="1">
        <v>45535</v>
      </c>
      <c r="B27" t="s">
        <v>11</v>
      </c>
      <c r="C27">
        <v>422136</v>
      </c>
      <c r="D27" t="s">
        <v>40</v>
      </c>
      <c r="E27" s="2">
        <v>0.6875</v>
      </c>
      <c r="F27" s="2">
        <v>0.72916666666666663</v>
      </c>
      <c r="G27">
        <v>16</v>
      </c>
    </row>
    <row r="28" spans="1:7" x14ac:dyDescent="0.25">
      <c r="A28" s="1">
        <v>45537</v>
      </c>
      <c r="B28" t="s">
        <v>13</v>
      </c>
      <c r="C28">
        <v>422137</v>
      </c>
      <c r="D28" t="s">
        <v>42</v>
      </c>
      <c r="E28" s="2">
        <v>4.1666666666666664E-2</v>
      </c>
      <c r="F28" s="2">
        <v>0.11458333333333333</v>
      </c>
      <c r="G28">
        <v>1</v>
      </c>
    </row>
    <row r="29" spans="1:7" x14ac:dyDescent="0.25">
      <c r="A29" s="1">
        <v>45537</v>
      </c>
      <c r="B29" t="s">
        <v>13</v>
      </c>
      <c r="C29">
        <v>422138</v>
      </c>
      <c r="D29" t="s">
        <v>42</v>
      </c>
      <c r="E29" s="2">
        <v>0.11458333333333333</v>
      </c>
      <c r="F29" s="2">
        <v>0.1701388888888889</v>
      </c>
      <c r="G29">
        <v>2</v>
      </c>
    </row>
    <row r="30" spans="1:7" x14ac:dyDescent="0.25">
      <c r="A30" s="1">
        <v>45537</v>
      </c>
      <c r="B30" t="s">
        <v>13</v>
      </c>
      <c r="C30">
        <v>422139</v>
      </c>
      <c r="D30" t="s">
        <v>42</v>
      </c>
      <c r="E30" s="2">
        <v>0.1701388888888889</v>
      </c>
      <c r="F30" s="2">
        <v>0.2361111111111111</v>
      </c>
      <c r="G30">
        <v>4</v>
      </c>
    </row>
    <row r="31" spans="1:7" x14ac:dyDescent="0.25">
      <c r="A31" s="1">
        <v>45537</v>
      </c>
      <c r="B31" t="s">
        <v>13</v>
      </c>
      <c r="C31">
        <v>422140</v>
      </c>
      <c r="D31" t="s">
        <v>42</v>
      </c>
      <c r="E31" s="2">
        <v>0.2361111111111111</v>
      </c>
      <c r="F31" s="2">
        <v>0.3215277777777778</v>
      </c>
      <c r="G31">
        <v>5</v>
      </c>
    </row>
    <row r="32" spans="1:7" x14ac:dyDescent="0.25">
      <c r="A32" s="1">
        <v>45537</v>
      </c>
      <c r="B32" t="s">
        <v>13</v>
      </c>
      <c r="C32">
        <v>422141</v>
      </c>
      <c r="D32" t="s">
        <v>43</v>
      </c>
      <c r="E32" s="2">
        <v>0.3215277777777778</v>
      </c>
      <c r="F32" s="2">
        <v>0.36805555555555558</v>
      </c>
      <c r="G32">
        <v>7</v>
      </c>
    </row>
    <row r="33" spans="1:7" x14ac:dyDescent="0.25">
      <c r="A33" s="1">
        <v>45537</v>
      </c>
      <c r="B33" t="s">
        <v>13</v>
      </c>
      <c r="C33">
        <v>422142</v>
      </c>
      <c r="D33" t="s">
        <v>43</v>
      </c>
      <c r="E33" s="2">
        <v>0.36805555555555558</v>
      </c>
      <c r="F33" s="2">
        <v>0.43055555555555558</v>
      </c>
      <c r="G33">
        <v>8</v>
      </c>
    </row>
    <row r="34" spans="1:7" x14ac:dyDescent="0.25">
      <c r="A34" s="1">
        <v>45537</v>
      </c>
      <c r="B34" t="s">
        <v>13</v>
      </c>
      <c r="C34">
        <v>422143</v>
      </c>
      <c r="D34" t="s">
        <v>43</v>
      </c>
      <c r="E34" s="2">
        <v>0.43055555555555558</v>
      </c>
      <c r="F34" s="2">
        <v>0.51249999999999996</v>
      </c>
      <c r="G34">
        <v>10</v>
      </c>
    </row>
    <row r="35" spans="1:7" x14ac:dyDescent="0.25">
      <c r="A35" s="1">
        <v>45537</v>
      </c>
      <c r="B35" t="s">
        <v>15</v>
      </c>
      <c r="C35">
        <v>422144</v>
      </c>
      <c r="D35" t="s">
        <v>43</v>
      </c>
      <c r="E35" s="2">
        <v>0.51249999999999996</v>
      </c>
      <c r="F35" s="2">
        <v>0.61805555555555558</v>
      </c>
      <c r="G35">
        <v>12</v>
      </c>
    </row>
    <row r="36" spans="1:7" x14ac:dyDescent="0.25">
      <c r="A36" s="1">
        <v>45537</v>
      </c>
      <c r="B36" t="s">
        <v>15</v>
      </c>
      <c r="C36">
        <v>422145</v>
      </c>
      <c r="D36" t="s">
        <v>41</v>
      </c>
      <c r="E36" s="2">
        <v>0.61805555555555558</v>
      </c>
      <c r="F36" s="2">
        <v>0.70138888888888884</v>
      </c>
      <c r="G36">
        <v>14</v>
      </c>
    </row>
    <row r="37" spans="1:7" x14ac:dyDescent="0.25">
      <c r="A37" s="1">
        <v>45537</v>
      </c>
      <c r="B37" t="s">
        <v>15</v>
      </c>
      <c r="C37">
        <v>422146</v>
      </c>
      <c r="D37" t="s">
        <v>41</v>
      </c>
      <c r="E37" s="2">
        <v>0.70138888888888884</v>
      </c>
      <c r="F37" s="2">
        <v>0.8125</v>
      </c>
      <c r="G37">
        <v>16</v>
      </c>
    </row>
    <row r="38" spans="1:7" x14ac:dyDescent="0.25">
      <c r="A38" s="1">
        <v>45537</v>
      </c>
      <c r="B38" t="s">
        <v>15</v>
      </c>
      <c r="C38">
        <v>422147</v>
      </c>
      <c r="D38" t="s">
        <v>41</v>
      </c>
      <c r="E38" s="2">
        <v>0.8125</v>
      </c>
      <c r="F38" s="2">
        <v>0.95486111111111116</v>
      </c>
      <c r="G38">
        <v>19</v>
      </c>
    </row>
    <row r="39" spans="1:7" x14ac:dyDescent="0.25">
      <c r="A39" s="1">
        <v>45538</v>
      </c>
      <c r="B39" t="s">
        <v>15</v>
      </c>
      <c r="C39">
        <v>422148</v>
      </c>
      <c r="D39" t="s">
        <v>40</v>
      </c>
      <c r="E39" s="2">
        <v>0.95486111111111116</v>
      </c>
      <c r="F39" s="2">
        <v>4.5138888888888888E-2</v>
      </c>
      <c r="G39">
        <v>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0CC9-980D-4AD2-A38C-CB4DC58BA244}">
  <dimension ref="A1:O457"/>
  <sheetViews>
    <sheetView topLeftCell="I1" workbookViewId="0">
      <selection sqref="A1:D7"/>
    </sheetView>
  </sheetViews>
  <sheetFormatPr defaultRowHeight="15" x14ac:dyDescent="0.25"/>
  <cols>
    <col min="1" max="1" width="8.140625" bestFit="1" customWidth="1"/>
    <col min="2" max="2" width="18.5703125" bestFit="1" customWidth="1"/>
    <col min="3" max="3" width="22.140625" bestFit="1" customWidth="1"/>
    <col min="4" max="4" width="30.28515625" bestFit="1" customWidth="1"/>
    <col min="5" max="5" width="33" bestFit="1" customWidth="1"/>
    <col min="6" max="6" width="23.140625" bestFit="1" customWidth="1"/>
    <col min="7" max="7" width="26" bestFit="1" customWidth="1"/>
    <col min="8" max="8" width="27.140625" bestFit="1" customWidth="1"/>
    <col min="9" max="9" width="28.28515625" bestFit="1" customWidth="1"/>
    <col min="10" max="10" width="27.28515625" bestFit="1" customWidth="1"/>
    <col min="11" max="11" width="17.140625" bestFit="1" customWidth="1"/>
    <col min="12" max="12" width="15.140625" bestFit="1" customWidth="1"/>
    <col min="13" max="13" width="25.42578125" bestFit="1" customWidth="1"/>
    <col min="14" max="14" width="13.5703125" bestFit="1" customWidth="1"/>
    <col min="15" max="15" width="24.7109375" bestFit="1" customWidth="1"/>
  </cols>
  <sheetData>
    <row r="1" spans="1:15" x14ac:dyDescent="0.25">
      <c r="A1" t="s">
        <v>35</v>
      </c>
      <c r="B1" t="s">
        <v>44</v>
      </c>
      <c r="C1" t="s">
        <v>45</v>
      </c>
      <c r="D1" t="s">
        <v>59</v>
      </c>
      <c r="E1" t="s">
        <v>60</v>
      </c>
      <c r="F1" t="s">
        <v>61</v>
      </c>
      <c r="G1" t="s">
        <v>62</v>
      </c>
      <c r="H1" t="s">
        <v>63</v>
      </c>
      <c r="I1" t="s">
        <v>64</v>
      </c>
      <c r="J1" t="s">
        <v>65</v>
      </c>
      <c r="K1" t="s">
        <v>66</v>
      </c>
      <c r="L1" t="s">
        <v>67</v>
      </c>
      <c r="M1" t="s">
        <v>68</v>
      </c>
      <c r="N1" t="s">
        <v>110</v>
      </c>
      <c r="O1" t="s">
        <v>134</v>
      </c>
    </row>
    <row r="2" spans="1:15" x14ac:dyDescent="0.25">
      <c r="A2" t="s">
        <v>93</v>
      </c>
      <c r="B2">
        <v>1</v>
      </c>
      <c r="C2">
        <v>0</v>
      </c>
      <c r="D2" t="s">
        <v>20</v>
      </c>
      <c r="E2" t="s">
        <v>21</v>
      </c>
      <c r="F2" s="1">
        <v>45537</v>
      </c>
      <c r="G2" t="s">
        <v>13</v>
      </c>
      <c r="H2" t="s">
        <v>42</v>
      </c>
      <c r="I2" s="2">
        <v>4.1666666666666664E-2</v>
      </c>
      <c r="J2" s="2">
        <v>0.11458333333333333</v>
      </c>
      <c r="K2" t="s">
        <v>14</v>
      </c>
      <c r="L2" t="s">
        <v>6</v>
      </c>
      <c r="M2">
        <v>60</v>
      </c>
      <c r="N2" t="s">
        <v>126</v>
      </c>
      <c r="O2">
        <f>'formulas and pivot tables'!$C$16</f>
        <v>69.400000000000006</v>
      </c>
    </row>
    <row r="3" spans="1:15" x14ac:dyDescent="0.25">
      <c r="A3" t="s">
        <v>93</v>
      </c>
      <c r="B3">
        <v>2</v>
      </c>
      <c r="C3">
        <v>0</v>
      </c>
      <c r="D3" t="s">
        <v>22</v>
      </c>
      <c r="E3" t="s">
        <v>23</v>
      </c>
      <c r="F3" s="1">
        <v>45537</v>
      </c>
      <c r="G3" t="s">
        <v>13</v>
      </c>
      <c r="H3" t="s">
        <v>42</v>
      </c>
      <c r="I3" s="2">
        <v>4.1666666666666664E-2</v>
      </c>
      <c r="J3" s="2">
        <v>0.11458333333333333</v>
      </c>
      <c r="K3" t="s">
        <v>14</v>
      </c>
      <c r="L3" t="s">
        <v>6</v>
      </c>
      <c r="M3">
        <v>60</v>
      </c>
      <c r="N3" t="s">
        <v>126</v>
      </c>
      <c r="O3">
        <f>'formulas and pivot tables'!$C$16</f>
        <v>69.400000000000006</v>
      </c>
    </row>
    <row r="4" spans="1:15" x14ac:dyDescent="0.25">
      <c r="A4" t="s">
        <v>93</v>
      </c>
      <c r="B4">
        <v>3</v>
      </c>
      <c r="C4">
        <v>0</v>
      </c>
      <c r="D4" t="s">
        <v>24</v>
      </c>
      <c r="E4" t="s">
        <v>21</v>
      </c>
      <c r="F4" s="1">
        <v>45537</v>
      </c>
      <c r="G4" t="s">
        <v>13</v>
      </c>
      <c r="H4" t="s">
        <v>42</v>
      </c>
      <c r="I4" s="2">
        <v>4.1666666666666664E-2</v>
      </c>
      <c r="J4" s="2">
        <v>0.11458333333333333</v>
      </c>
      <c r="K4" t="s">
        <v>14</v>
      </c>
      <c r="L4" t="s">
        <v>6</v>
      </c>
      <c r="M4">
        <v>60</v>
      </c>
      <c r="N4" t="s">
        <v>126</v>
      </c>
      <c r="O4">
        <f>'formulas and pivot tables'!$C$16</f>
        <v>69.400000000000006</v>
      </c>
    </row>
    <row r="5" spans="1:15" x14ac:dyDescent="0.25">
      <c r="A5" t="s">
        <v>93</v>
      </c>
      <c r="B5">
        <v>4</v>
      </c>
      <c r="C5">
        <v>0</v>
      </c>
      <c r="D5" t="s">
        <v>25</v>
      </c>
      <c r="E5" t="s">
        <v>21</v>
      </c>
      <c r="F5" s="1">
        <v>45537</v>
      </c>
      <c r="G5" t="s">
        <v>13</v>
      </c>
      <c r="H5" t="s">
        <v>42</v>
      </c>
      <c r="I5" s="2">
        <v>4.1666666666666664E-2</v>
      </c>
      <c r="J5" s="2">
        <v>0.11458333333333333</v>
      </c>
      <c r="K5" t="s">
        <v>14</v>
      </c>
      <c r="L5" t="s">
        <v>6</v>
      </c>
      <c r="M5">
        <v>60</v>
      </c>
      <c r="N5" t="s">
        <v>126</v>
      </c>
      <c r="O5">
        <f>'formulas and pivot tables'!$C$16</f>
        <v>69.400000000000006</v>
      </c>
    </row>
    <row r="6" spans="1:15" x14ac:dyDescent="0.25">
      <c r="A6" t="s">
        <v>93</v>
      </c>
      <c r="B6">
        <v>5</v>
      </c>
      <c r="C6">
        <v>0</v>
      </c>
      <c r="D6" t="s">
        <v>26</v>
      </c>
      <c r="E6" t="s">
        <v>23</v>
      </c>
      <c r="F6" s="1">
        <v>45537</v>
      </c>
      <c r="G6" t="s">
        <v>13</v>
      </c>
      <c r="H6" t="s">
        <v>42</v>
      </c>
      <c r="I6" s="2">
        <v>4.1666666666666664E-2</v>
      </c>
      <c r="J6" s="2">
        <v>0.11458333333333333</v>
      </c>
      <c r="K6" t="s">
        <v>14</v>
      </c>
      <c r="L6" t="s">
        <v>6</v>
      </c>
      <c r="M6">
        <v>60</v>
      </c>
      <c r="N6" t="s">
        <v>126</v>
      </c>
      <c r="O6">
        <f>'formulas and pivot tables'!$C$16</f>
        <v>69.400000000000006</v>
      </c>
    </row>
    <row r="7" spans="1:15" x14ac:dyDescent="0.25">
      <c r="A7" t="s">
        <v>93</v>
      </c>
      <c r="B7">
        <v>6</v>
      </c>
      <c r="C7">
        <v>0</v>
      </c>
      <c r="D7" t="s">
        <v>27</v>
      </c>
      <c r="E7" t="s">
        <v>23</v>
      </c>
      <c r="F7" s="1">
        <v>45537</v>
      </c>
      <c r="G7" t="s">
        <v>13</v>
      </c>
      <c r="H7" t="s">
        <v>42</v>
      </c>
      <c r="I7" s="2">
        <v>4.1666666666666664E-2</v>
      </c>
      <c r="J7" s="2">
        <v>0.11458333333333333</v>
      </c>
      <c r="K7" t="s">
        <v>14</v>
      </c>
      <c r="L7" t="s">
        <v>6</v>
      </c>
      <c r="M7">
        <v>60</v>
      </c>
      <c r="N7" t="s">
        <v>126</v>
      </c>
      <c r="O7">
        <f>'formulas and pivot tables'!$C$16</f>
        <v>69.400000000000006</v>
      </c>
    </row>
    <row r="8" spans="1:15" x14ac:dyDescent="0.25">
      <c r="A8" t="s">
        <v>93</v>
      </c>
      <c r="B8">
        <v>7</v>
      </c>
      <c r="C8">
        <v>0</v>
      </c>
      <c r="D8" t="s">
        <v>28</v>
      </c>
      <c r="E8" t="s">
        <v>21</v>
      </c>
      <c r="F8" s="1">
        <v>45537</v>
      </c>
      <c r="G8" t="s">
        <v>13</v>
      </c>
      <c r="H8" t="s">
        <v>42</v>
      </c>
      <c r="I8" s="2">
        <v>4.1666666666666664E-2</v>
      </c>
      <c r="J8" s="2">
        <v>0.11458333333333333</v>
      </c>
      <c r="K8" t="s">
        <v>14</v>
      </c>
      <c r="L8" t="s">
        <v>6</v>
      </c>
      <c r="M8">
        <v>60</v>
      </c>
      <c r="N8" t="s">
        <v>126</v>
      </c>
      <c r="O8">
        <f>'formulas and pivot tables'!$C$16</f>
        <v>69.400000000000006</v>
      </c>
    </row>
    <row r="9" spans="1:15" x14ac:dyDescent="0.25">
      <c r="A9" t="s">
        <v>93</v>
      </c>
      <c r="B9">
        <v>9</v>
      </c>
      <c r="C9">
        <v>0</v>
      </c>
      <c r="D9" t="s">
        <v>30</v>
      </c>
      <c r="E9" t="s">
        <v>21</v>
      </c>
      <c r="F9" s="1">
        <v>45537</v>
      </c>
      <c r="G9" t="s">
        <v>13</v>
      </c>
      <c r="H9" t="s">
        <v>42</v>
      </c>
      <c r="I9" s="2">
        <v>4.1666666666666664E-2</v>
      </c>
      <c r="J9" s="2">
        <v>0.11458333333333333</v>
      </c>
      <c r="K9" t="s">
        <v>14</v>
      </c>
      <c r="L9" t="s">
        <v>6</v>
      </c>
      <c r="M9">
        <v>60</v>
      </c>
      <c r="N9" t="s">
        <v>126</v>
      </c>
      <c r="O9">
        <f>'formulas and pivot tables'!$C$16</f>
        <v>69.400000000000006</v>
      </c>
    </row>
    <row r="10" spans="1:15" x14ac:dyDescent="0.25">
      <c r="A10" t="s">
        <v>93</v>
      </c>
      <c r="B10">
        <v>11</v>
      </c>
      <c r="C10">
        <v>0</v>
      </c>
      <c r="D10" t="s">
        <v>32</v>
      </c>
      <c r="E10" t="s">
        <v>23</v>
      </c>
      <c r="F10" s="1">
        <v>45537</v>
      </c>
      <c r="G10" t="s">
        <v>13</v>
      </c>
      <c r="H10" t="s">
        <v>42</v>
      </c>
      <c r="I10" s="2">
        <v>4.1666666666666664E-2</v>
      </c>
      <c r="J10" s="2">
        <v>0.11458333333333333</v>
      </c>
      <c r="K10" t="s">
        <v>14</v>
      </c>
      <c r="L10" t="s">
        <v>6</v>
      </c>
      <c r="M10">
        <v>60</v>
      </c>
      <c r="N10" t="s">
        <v>126</v>
      </c>
      <c r="O10">
        <f>'formulas and pivot tables'!$C$16</f>
        <v>69.400000000000006</v>
      </c>
    </row>
    <row r="11" spans="1:15" x14ac:dyDescent="0.25">
      <c r="A11" t="s">
        <v>93</v>
      </c>
      <c r="B11">
        <v>12</v>
      </c>
      <c r="C11">
        <v>0</v>
      </c>
      <c r="D11" t="s">
        <v>33</v>
      </c>
      <c r="E11" t="s">
        <v>21</v>
      </c>
      <c r="F11" s="1">
        <v>45537</v>
      </c>
      <c r="G11" t="s">
        <v>13</v>
      </c>
      <c r="H11" t="s">
        <v>42</v>
      </c>
      <c r="I11" s="2">
        <v>4.1666666666666664E-2</v>
      </c>
      <c r="J11" s="2">
        <v>0.11458333333333333</v>
      </c>
      <c r="K11" t="s">
        <v>14</v>
      </c>
      <c r="L11" t="s">
        <v>6</v>
      </c>
      <c r="M11">
        <v>60</v>
      </c>
      <c r="N11" t="s">
        <v>126</v>
      </c>
      <c r="O11">
        <f>'formulas and pivot tables'!$C$16</f>
        <v>69.400000000000006</v>
      </c>
    </row>
    <row r="12" spans="1:15" x14ac:dyDescent="0.25">
      <c r="A12" t="s">
        <v>93</v>
      </c>
      <c r="B12">
        <v>8</v>
      </c>
      <c r="C12">
        <v>30</v>
      </c>
      <c r="D12" t="s">
        <v>29</v>
      </c>
      <c r="E12" t="s">
        <v>23</v>
      </c>
      <c r="F12" s="1">
        <v>45537</v>
      </c>
      <c r="G12" t="s">
        <v>13</v>
      </c>
      <c r="H12" t="s">
        <v>42</v>
      </c>
      <c r="I12" s="2">
        <v>4.1666666666666664E-2</v>
      </c>
      <c r="J12" s="2">
        <v>0.11458333333333333</v>
      </c>
      <c r="K12" t="s">
        <v>14</v>
      </c>
      <c r="L12" t="s">
        <v>6</v>
      </c>
      <c r="M12">
        <v>60</v>
      </c>
      <c r="N12" t="s">
        <v>126</v>
      </c>
      <c r="O12">
        <f>'formulas and pivot tables'!$C$16</f>
        <v>69.400000000000006</v>
      </c>
    </row>
    <row r="13" spans="1:15" x14ac:dyDescent="0.25">
      <c r="A13" t="s">
        <v>93</v>
      </c>
      <c r="B13">
        <v>10</v>
      </c>
      <c r="C13">
        <v>15</v>
      </c>
      <c r="D13" t="s">
        <v>31</v>
      </c>
      <c r="E13" t="s">
        <v>23</v>
      </c>
      <c r="F13" s="1">
        <v>45537</v>
      </c>
      <c r="G13" t="s">
        <v>13</v>
      </c>
      <c r="H13" t="s">
        <v>42</v>
      </c>
      <c r="I13" s="2">
        <v>4.1666666666666664E-2</v>
      </c>
      <c r="J13" s="2">
        <v>0.11458333333333333</v>
      </c>
      <c r="K13" t="s">
        <v>14</v>
      </c>
      <c r="L13" t="s">
        <v>6</v>
      </c>
      <c r="M13">
        <v>60</v>
      </c>
      <c r="N13" t="s">
        <v>126</v>
      </c>
      <c r="O13">
        <f>'formulas and pivot tables'!$C$16</f>
        <v>69.400000000000006</v>
      </c>
    </row>
    <row r="14" spans="1:15" x14ac:dyDescent="0.25">
      <c r="A14" t="s">
        <v>94</v>
      </c>
      <c r="B14">
        <v>1</v>
      </c>
      <c r="C14">
        <v>0</v>
      </c>
      <c r="D14" t="s">
        <v>20</v>
      </c>
      <c r="E14" t="s">
        <v>21</v>
      </c>
      <c r="F14" s="1">
        <v>45537</v>
      </c>
      <c r="G14" t="s">
        <v>13</v>
      </c>
      <c r="H14" t="s">
        <v>42</v>
      </c>
      <c r="I14" s="2">
        <v>0.11458333333333333</v>
      </c>
      <c r="J14" s="2">
        <v>0.1701388888888889</v>
      </c>
      <c r="K14" t="s">
        <v>14</v>
      </c>
      <c r="L14" t="s">
        <v>6</v>
      </c>
      <c r="M14">
        <v>60</v>
      </c>
      <c r="N14" t="s">
        <v>127</v>
      </c>
      <c r="O14">
        <f>'formulas and pivot tables'!$C$16</f>
        <v>69.400000000000006</v>
      </c>
    </row>
    <row r="15" spans="1:15" x14ac:dyDescent="0.25">
      <c r="A15" t="s">
        <v>94</v>
      </c>
      <c r="B15">
        <v>2</v>
      </c>
      <c r="C15">
        <v>0</v>
      </c>
      <c r="D15" t="s">
        <v>22</v>
      </c>
      <c r="E15" t="s">
        <v>23</v>
      </c>
      <c r="F15" s="1">
        <v>45537</v>
      </c>
      <c r="G15" t="s">
        <v>13</v>
      </c>
      <c r="H15" t="s">
        <v>42</v>
      </c>
      <c r="I15" s="2">
        <v>0.11458333333333333</v>
      </c>
      <c r="J15" s="2">
        <v>0.1701388888888889</v>
      </c>
      <c r="K15" t="s">
        <v>14</v>
      </c>
      <c r="L15" t="s">
        <v>6</v>
      </c>
      <c r="M15">
        <v>60</v>
      </c>
      <c r="N15" t="s">
        <v>127</v>
      </c>
      <c r="O15">
        <f>'formulas and pivot tables'!$C$16</f>
        <v>69.400000000000006</v>
      </c>
    </row>
    <row r="16" spans="1:15" x14ac:dyDescent="0.25">
      <c r="A16" t="s">
        <v>94</v>
      </c>
      <c r="B16">
        <v>4</v>
      </c>
      <c r="C16">
        <v>0</v>
      </c>
      <c r="D16" t="s">
        <v>25</v>
      </c>
      <c r="E16" t="s">
        <v>21</v>
      </c>
      <c r="F16" s="1">
        <v>45537</v>
      </c>
      <c r="G16" t="s">
        <v>13</v>
      </c>
      <c r="H16" t="s">
        <v>42</v>
      </c>
      <c r="I16" s="2">
        <v>0.11458333333333333</v>
      </c>
      <c r="J16" s="2">
        <v>0.1701388888888889</v>
      </c>
      <c r="K16" t="s">
        <v>14</v>
      </c>
      <c r="L16" t="s">
        <v>6</v>
      </c>
      <c r="M16">
        <v>60</v>
      </c>
      <c r="N16" t="s">
        <v>127</v>
      </c>
      <c r="O16">
        <f>'formulas and pivot tables'!$C$16</f>
        <v>69.400000000000006</v>
      </c>
    </row>
    <row r="17" spans="1:15" x14ac:dyDescent="0.25">
      <c r="A17" t="s">
        <v>94</v>
      </c>
      <c r="B17">
        <v>5</v>
      </c>
      <c r="C17">
        <v>0</v>
      </c>
      <c r="D17" t="s">
        <v>26</v>
      </c>
      <c r="E17" t="s">
        <v>23</v>
      </c>
      <c r="F17" s="1">
        <v>45537</v>
      </c>
      <c r="G17" t="s">
        <v>13</v>
      </c>
      <c r="H17" t="s">
        <v>42</v>
      </c>
      <c r="I17" s="2">
        <v>0.11458333333333333</v>
      </c>
      <c r="J17" s="2">
        <v>0.1701388888888889</v>
      </c>
      <c r="K17" t="s">
        <v>14</v>
      </c>
      <c r="L17" t="s">
        <v>6</v>
      </c>
      <c r="M17">
        <v>60</v>
      </c>
      <c r="N17" t="s">
        <v>127</v>
      </c>
      <c r="O17">
        <f>'formulas and pivot tables'!$C$16</f>
        <v>69.400000000000006</v>
      </c>
    </row>
    <row r="18" spans="1:15" x14ac:dyDescent="0.25">
      <c r="A18" t="s">
        <v>94</v>
      </c>
      <c r="B18">
        <v>6</v>
      </c>
      <c r="C18">
        <v>0</v>
      </c>
      <c r="D18" t="s">
        <v>27</v>
      </c>
      <c r="E18" t="s">
        <v>23</v>
      </c>
      <c r="F18" s="1">
        <v>45537</v>
      </c>
      <c r="G18" t="s">
        <v>13</v>
      </c>
      <c r="H18" t="s">
        <v>42</v>
      </c>
      <c r="I18" s="2">
        <v>0.11458333333333333</v>
      </c>
      <c r="J18" s="2">
        <v>0.1701388888888889</v>
      </c>
      <c r="K18" t="s">
        <v>14</v>
      </c>
      <c r="L18" t="s">
        <v>6</v>
      </c>
      <c r="M18">
        <v>60</v>
      </c>
      <c r="N18" t="s">
        <v>127</v>
      </c>
      <c r="O18">
        <f>'formulas and pivot tables'!$C$16</f>
        <v>69.400000000000006</v>
      </c>
    </row>
    <row r="19" spans="1:15" x14ac:dyDescent="0.25">
      <c r="A19" t="s">
        <v>94</v>
      </c>
      <c r="B19">
        <v>7</v>
      </c>
      <c r="C19">
        <v>0</v>
      </c>
      <c r="D19" t="s">
        <v>28</v>
      </c>
      <c r="E19" t="s">
        <v>21</v>
      </c>
      <c r="F19" s="1">
        <v>45537</v>
      </c>
      <c r="G19" t="s">
        <v>13</v>
      </c>
      <c r="H19" t="s">
        <v>42</v>
      </c>
      <c r="I19" s="2">
        <v>0.11458333333333333</v>
      </c>
      <c r="J19" s="2">
        <v>0.1701388888888889</v>
      </c>
      <c r="K19" t="s">
        <v>14</v>
      </c>
      <c r="L19" t="s">
        <v>6</v>
      </c>
      <c r="M19">
        <v>60</v>
      </c>
      <c r="N19" t="s">
        <v>127</v>
      </c>
      <c r="O19">
        <f>'formulas and pivot tables'!$C$16</f>
        <v>69.400000000000006</v>
      </c>
    </row>
    <row r="20" spans="1:15" x14ac:dyDescent="0.25">
      <c r="A20" t="s">
        <v>94</v>
      </c>
      <c r="B20">
        <v>8</v>
      </c>
      <c r="C20">
        <v>0</v>
      </c>
      <c r="D20" t="s">
        <v>29</v>
      </c>
      <c r="E20" t="s">
        <v>23</v>
      </c>
      <c r="F20" s="1">
        <v>45537</v>
      </c>
      <c r="G20" t="s">
        <v>13</v>
      </c>
      <c r="H20" t="s">
        <v>42</v>
      </c>
      <c r="I20" s="2">
        <v>0.11458333333333333</v>
      </c>
      <c r="J20" s="2">
        <v>0.1701388888888889</v>
      </c>
      <c r="K20" t="s">
        <v>14</v>
      </c>
      <c r="L20" t="s">
        <v>6</v>
      </c>
      <c r="M20">
        <v>60</v>
      </c>
      <c r="N20" t="s">
        <v>127</v>
      </c>
      <c r="O20">
        <f>'formulas and pivot tables'!$C$16</f>
        <v>69.400000000000006</v>
      </c>
    </row>
    <row r="21" spans="1:15" x14ac:dyDescent="0.25">
      <c r="A21" t="s">
        <v>94</v>
      </c>
      <c r="B21">
        <v>9</v>
      </c>
      <c r="C21">
        <v>0</v>
      </c>
      <c r="D21" t="s">
        <v>30</v>
      </c>
      <c r="E21" t="s">
        <v>21</v>
      </c>
      <c r="F21" s="1">
        <v>45537</v>
      </c>
      <c r="G21" t="s">
        <v>13</v>
      </c>
      <c r="H21" t="s">
        <v>42</v>
      </c>
      <c r="I21" s="2">
        <v>0.11458333333333333</v>
      </c>
      <c r="J21" s="2">
        <v>0.1701388888888889</v>
      </c>
      <c r="K21" t="s">
        <v>14</v>
      </c>
      <c r="L21" t="s">
        <v>6</v>
      </c>
      <c r="M21">
        <v>60</v>
      </c>
      <c r="N21" t="s">
        <v>127</v>
      </c>
      <c r="O21">
        <f>'formulas and pivot tables'!$C$16</f>
        <v>69.400000000000006</v>
      </c>
    </row>
    <row r="22" spans="1:15" x14ac:dyDescent="0.25">
      <c r="A22" t="s">
        <v>94</v>
      </c>
      <c r="B22">
        <v>10</v>
      </c>
      <c r="C22">
        <v>0</v>
      </c>
      <c r="D22" t="s">
        <v>31</v>
      </c>
      <c r="E22" t="s">
        <v>23</v>
      </c>
      <c r="F22" s="1">
        <v>45537</v>
      </c>
      <c r="G22" t="s">
        <v>13</v>
      </c>
      <c r="H22" t="s">
        <v>42</v>
      </c>
      <c r="I22" s="2">
        <v>0.11458333333333333</v>
      </c>
      <c r="J22" s="2">
        <v>0.1701388888888889</v>
      </c>
      <c r="K22" t="s">
        <v>14</v>
      </c>
      <c r="L22" t="s">
        <v>6</v>
      </c>
      <c r="M22">
        <v>60</v>
      </c>
      <c r="N22" t="s">
        <v>127</v>
      </c>
      <c r="O22">
        <f>'formulas and pivot tables'!$C$16</f>
        <v>69.400000000000006</v>
      </c>
    </row>
    <row r="23" spans="1:15" x14ac:dyDescent="0.25">
      <c r="A23" t="s">
        <v>94</v>
      </c>
      <c r="B23">
        <v>11</v>
      </c>
      <c r="C23">
        <v>0</v>
      </c>
      <c r="D23" t="s">
        <v>32</v>
      </c>
      <c r="E23" t="s">
        <v>23</v>
      </c>
      <c r="F23" s="1">
        <v>45537</v>
      </c>
      <c r="G23" t="s">
        <v>13</v>
      </c>
      <c r="H23" t="s">
        <v>42</v>
      </c>
      <c r="I23" s="2">
        <v>0.11458333333333333</v>
      </c>
      <c r="J23" s="2">
        <v>0.1701388888888889</v>
      </c>
      <c r="K23" t="s">
        <v>14</v>
      </c>
      <c r="L23" t="s">
        <v>6</v>
      </c>
      <c r="M23">
        <v>60</v>
      </c>
      <c r="N23" t="s">
        <v>127</v>
      </c>
      <c r="O23">
        <f>'formulas and pivot tables'!$C$16</f>
        <v>69.400000000000006</v>
      </c>
    </row>
    <row r="24" spans="1:15" x14ac:dyDescent="0.25">
      <c r="A24" t="s">
        <v>94</v>
      </c>
      <c r="B24">
        <v>12</v>
      </c>
      <c r="C24">
        <v>0</v>
      </c>
      <c r="D24" t="s">
        <v>33</v>
      </c>
      <c r="E24" t="s">
        <v>21</v>
      </c>
      <c r="F24" s="1">
        <v>45537</v>
      </c>
      <c r="G24" t="s">
        <v>13</v>
      </c>
      <c r="H24" t="s">
        <v>42</v>
      </c>
      <c r="I24" s="2">
        <v>0.11458333333333333</v>
      </c>
      <c r="J24" s="2">
        <v>0.1701388888888889</v>
      </c>
      <c r="K24" t="s">
        <v>14</v>
      </c>
      <c r="L24" t="s">
        <v>6</v>
      </c>
      <c r="M24">
        <v>60</v>
      </c>
      <c r="N24" t="s">
        <v>127</v>
      </c>
      <c r="O24">
        <f>'formulas and pivot tables'!$C$16</f>
        <v>69.400000000000006</v>
      </c>
    </row>
    <row r="25" spans="1:15" x14ac:dyDescent="0.25">
      <c r="A25" t="s">
        <v>94</v>
      </c>
      <c r="B25">
        <v>3</v>
      </c>
      <c r="C25">
        <v>20</v>
      </c>
      <c r="D25" t="s">
        <v>24</v>
      </c>
      <c r="E25" t="s">
        <v>21</v>
      </c>
      <c r="F25" s="1">
        <v>45537</v>
      </c>
      <c r="G25" t="s">
        <v>13</v>
      </c>
      <c r="H25" t="s">
        <v>42</v>
      </c>
      <c r="I25" s="2">
        <v>0.11458333333333333</v>
      </c>
      <c r="J25" s="2">
        <v>0.1701388888888889</v>
      </c>
      <c r="K25" t="s">
        <v>14</v>
      </c>
      <c r="L25" t="s">
        <v>6</v>
      </c>
      <c r="M25">
        <v>60</v>
      </c>
      <c r="N25" t="s">
        <v>127</v>
      </c>
      <c r="O25">
        <f>'formulas and pivot tables'!$C$16</f>
        <v>69.400000000000006</v>
      </c>
    </row>
    <row r="26" spans="1:15" x14ac:dyDescent="0.25">
      <c r="A26" t="s">
        <v>69</v>
      </c>
      <c r="B26">
        <v>1</v>
      </c>
      <c r="C26">
        <v>0</v>
      </c>
      <c r="D26" t="s">
        <v>20</v>
      </c>
      <c r="E26" t="s">
        <v>21</v>
      </c>
      <c r="F26" s="1">
        <v>45534</v>
      </c>
      <c r="G26" t="s">
        <v>9</v>
      </c>
      <c r="H26" t="s">
        <v>42</v>
      </c>
      <c r="I26" s="2">
        <v>0.1701388888888889</v>
      </c>
      <c r="J26" s="2">
        <v>0.25347222222222221</v>
      </c>
      <c r="K26" t="s">
        <v>10</v>
      </c>
      <c r="L26" t="s">
        <v>6</v>
      </c>
      <c r="M26">
        <v>60</v>
      </c>
      <c r="N26" t="s">
        <v>111</v>
      </c>
      <c r="O26">
        <f>'formulas and pivot tables'!$C$16</f>
        <v>69.400000000000006</v>
      </c>
    </row>
    <row r="27" spans="1:15" x14ac:dyDescent="0.25">
      <c r="A27" t="s">
        <v>69</v>
      </c>
      <c r="B27">
        <v>2</v>
      </c>
      <c r="C27">
        <v>0</v>
      </c>
      <c r="D27" t="s">
        <v>22</v>
      </c>
      <c r="E27" t="s">
        <v>23</v>
      </c>
      <c r="F27" s="1">
        <v>45534</v>
      </c>
      <c r="G27" t="s">
        <v>9</v>
      </c>
      <c r="H27" t="s">
        <v>42</v>
      </c>
      <c r="I27" s="2">
        <v>0.1701388888888889</v>
      </c>
      <c r="J27" s="2">
        <v>0.25347222222222221</v>
      </c>
      <c r="K27" t="s">
        <v>10</v>
      </c>
      <c r="L27" t="s">
        <v>6</v>
      </c>
      <c r="M27">
        <v>60</v>
      </c>
      <c r="N27" t="s">
        <v>111</v>
      </c>
      <c r="O27">
        <f>'formulas and pivot tables'!$C$16</f>
        <v>69.400000000000006</v>
      </c>
    </row>
    <row r="28" spans="1:15" x14ac:dyDescent="0.25">
      <c r="A28" t="s">
        <v>69</v>
      </c>
      <c r="B28">
        <v>3</v>
      </c>
      <c r="C28">
        <v>0</v>
      </c>
      <c r="D28" t="s">
        <v>24</v>
      </c>
      <c r="E28" t="s">
        <v>21</v>
      </c>
      <c r="F28" s="1">
        <v>45534</v>
      </c>
      <c r="G28" t="s">
        <v>9</v>
      </c>
      <c r="H28" t="s">
        <v>42</v>
      </c>
      <c r="I28" s="2">
        <v>0.1701388888888889</v>
      </c>
      <c r="J28" s="2">
        <v>0.25347222222222221</v>
      </c>
      <c r="K28" t="s">
        <v>10</v>
      </c>
      <c r="L28" t="s">
        <v>6</v>
      </c>
      <c r="M28">
        <v>60</v>
      </c>
      <c r="N28" t="s">
        <v>111</v>
      </c>
      <c r="O28">
        <f>'formulas and pivot tables'!$C$16</f>
        <v>69.400000000000006</v>
      </c>
    </row>
    <row r="29" spans="1:15" x14ac:dyDescent="0.25">
      <c r="A29" t="s">
        <v>69</v>
      </c>
      <c r="B29">
        <v>4</v>
      </c>
      <c r="C29">
        <v>0</v>
      </c>
      <c r="D29" t="s">
        <v>25</v>
      </c>
      <c r="E29" t="s">
        <v>21</v>
      </c>
      <c r="F29" s="1">
        <v>45534</v>
      </c>
      <c r="G29" t="s">
        <v>9</v>
      </c>
      <c r="H29" t="s">
        <v>42</v>
      </c>
      <c r="I29" s="2">
        <v>0.1701388888888889</v>
      </c>
      <c r="J29" s="2">
        <v>0.25347222222222221</v>
      </c>
      <c r="K29" t="s">
        <v>10</v>
      </c>
      <c r="L29" t="s">
        <v>6</v>
      </c>
      <c r="M29">
        <v>60</v>
      </c>
      <c r="N29" t="s">
        <v>111</v>
      </c>
      <c r="O29">
        <f>'formulas and pivot tables'!$C$16</f>
        <v>69.400000000000006</v>
      </c>
    </row>
    <row r="30" spans="1:15" x14ac:dyDescent="0.25">
      <c r="A30" t="s">
        <v>69</v>
      </c>
      <c r="B30">
        <v>5</v>
      </c>
      <c r="C30">
        <v>0</v>
      </c>
      <c r="D30" t="s">
        <v>26</v>
      </c>
      <c r="E30" t="s">
        <v>23</v>
      </c>
      <c r="F30" s="1">
        <v>45534</v>
      </c>
      <c r="G30" t="s">
        <v>9</v>
      </c>
      <c r="H30" t="s">
        <v>42</v>
      </c>
      <c r="I30" s="2">
        <v>0.1701388888888889</v>
      </c>
      <c r="J30" s="2">
        <v>0.25347222222222221</v>
      </c>
      <c r="K30" t="s">
        <v>10</v>
      </c>
      <c r="L30" t="s">
        <v>6</v>
      </c>
      <c r="M30">
        <v>60</v>
      </c>
      <c r="N30" t="s">
        <v>111</v>
      </c>
      <c r="O30">
        <f>'formulas and pivot tables'!$C$16</f>
        <v>69.400000000000006</v>
      </c>
    </row>
    <row r="31" spans="1:15" x14ac:dyDescent="0.25">
      <c r="A31" t="s">
        <v>69</v>
      </c>
      <c r="B31">
        <v>8</v>
      </c>
      <c r="C31">
        <v>0</v>
      </c>
      <c r="D31" t="s">
        <v>29</v>
      </c>
      <c r="E31" t="s">
        <v>23</v>
      </c>
      <c r="F31" s="1">
        <v>45534</v>
      </c>
      <c r="G31" t="s">
        <v>9</v>
      </c>
      <c r="H31" t="s">
        <v>42</v>
      </c>
      <c r="I31" s="2">
        <v>0.1701388888888889</v>
      </c>
      <c r="J31" s="2">
        <v>0.25347222222222221</v>
      </c>
      <c r="K31" t="s">
        <v>10</v>
      </c>
      <c r="L31" t="s">
        <v>6</v>
      </c>
      <c r="M31">
        <v>60</v>
      </c>
      <c r="N31" t="s">
        <v>111</v>
      </c>
      <c r="O31">
        <f>'formulas and pivot tables'!$C$16</f>
        <v>69.400000000000006</v>
      </c>
    </row>
    <row r="32" spans="1:15" x14ac:dyDescent="0.25">
      <c r="A32" t="s">
        <v>69</v>
      </c>
      <c r="B32">
        <v>9</v>
      </c>
      <c r="C32">
        <v>0</v>
      </c>
      <c r="D32" t="s">
        <v>30</v>
      </c>
      <c r="E32" t="s">
        <v>21</v>
      </c>
      <c r="F32" s="1">
        <v>45534</v>
      </c>
      <c r="G32" t="s">
        <v>9</v>
      </c>
      <c r="H32" t="s">
        <v>42</v>
      </c>
      <c r="I32" s="2">
        <v>0.1701388888888889</v>
      </c>
      <c r="J32" s="2">
        <v>0.25347222222222221</v>
      </c>
      <c r="K32" t="s">
        <v>10</v>
      </c>
      <c r="L32" t="s">
        <v>6</v>
      </c>
      <c r="M32">
        <v>60</v>
      </c>
      <c r="N32" t="s">
        <v>111</v>
      </c>
      <c r="O32">
        <f>'formulas and pivot tables'!$C$16</f>
        <v>69.400000000000006</v>
      </c>
    </row>
    <row r="33" spans="1:15" x14ac:dyDescent="0.25">
      <c r="A33" t="s">
        <v>69</v>
      </c>
      <c r="B33">
        <v>10</v>
      </c>
      <c r="C33">
        <v>0</v>
      </c>
      <c r="D33" t="s">
        <v>31</v>
      </c>
      <c r="E33" t="s">
        <v>23</v>
      </c>
      <c r="F33" s="1">
        <v>45534</v>
      </c>
      <c r="G33" t="s">
        <v>9</v>
      </c>
      <c r="H33" t="s">
        <v>42</v>
      </c>
      <c r="I33" s="2">
        <v>0.1701388888888889</v>
      </c>
      <c r="J33" s="2">
        <v>0.25347222222222221</v>
      </c>
      <c r="K33" t="s">
        <v>10</v>
      </c>
      <c r="L33" t="s">
        <v>6</v>
      </c>
      <c r="M33">
        <v>60</v>
      </c>
      <c r="N33" t="s">
        <v>111</v>
      </c>
      <c r="O33">
        <f>'formulas and pivot tables'!$C$16</f>
        <v>69.400000000000006</v>
      </c>
    </row>
    <row r="34" spans="1:15" x14ac:dyDescent="0.25">
      <c r="A34" t="s">
        <v>95</v>
      </c>
      <c r="B34">
        <v>1</v>
      </c>
      <c r="C34">
        <v>0</v>
      </c>
      <c r="D34" t="s">
        <v>20</v>
      </c>
      <c r="E34" t="s">
        <v>21</v>
      </c>
      <c r="F34" s="1">
        <v>45537</v>
      </c>
      <c r="G34" t="s">
        <v>13</v>
      </c>
      <c r="H34" t="s">
        <v>42</v>
      </c>
      <c r="I34" s="2">
        <v>0.1701388888888889</v>
      </c>
      <c r="J34" s="2">
        <v>0.2361111111111111</v>
      </c>
      <c r="K34" t="s">
        <v>14</v>
      </c>
      <c r="L34" t="s">
        <v>6</v>
      </c>
      <c r="M34">
        <v>60</v>
      </c>
      <c r="N34" t="s">
        <v>111</v>
      </c>
      <c r="O34">
        <f>'formulas and pivot tables'!$C$16</f>
        <v>69.400000000000006</v>
      </c>
    </row>
    <row r="35" spans="1:15" x14ac:dyDescent="0.25">
      <c r="A35" t="s">
        <v>95</v>
      </c>
      <c r="B35">
        <v>2</v>
      </c>
      <c r="C35">
        <v>0</v>
      </c>
      <c r="D35" t="s">
        <v>22</v>
      </c>
      <c r="E35" t="s">
        <v>23</v>
      </c>
      <c r="F35" s="1">
        <v>45537</v>
      </c>
      <c r="G35" t="s">
        <v>13</v>
      </c>
      <c r="H35" t="s">
        <v>42</v>
      </c>
      <c r="I35" s="2">
        <v>0.1701388888888889</v>
      </c>
      <c r="J35" s="2">
        <v>0.2361111111111111</v>
      </c>
      <c r="K35" t="s">
        <v>14</v>
      </c>
      <c r="L35" t="s">
        <v>6</v>
      </c>
      <c r="M35">
        <v>60</v>
      </c>
      <c r="N35" t="s">
        <v>111</v>
      </c>
      <c r="O35">
        <f>'formulas and pivot tables'!$C$16</f>
        <v>69.400000000000006</v>
      </c>
    </row>
    <row r="36" spans="1:15" x14ac:dyDescent="0.25">
      <c r="A36" t="s">
        <v>95</v>
      </c>
      <c r="B36">
        <v>3</v>
      </c>
      <c r="C36">
        <v>0</v>
      </c>
      <c r="D36" t="s">
        <v>24</v>
      </c>
      <c r="E36" t="s">
        <v>21</v>
      </c>
      <c r="F36" s="1">
        <v>45537</v>
      </c>
      <c r="G36" t="s">
        <v>13</v>
      </c>
      <c r="H36" t="s">
        <v>42</v>
      </c>
      <c r="I36" s="2">
        <v>0.1701388888888889</v>
      </c>
      <c r="J36" s="2">
        <v>0.2361111111111111</v>
      </c>
      <c r="K36" t="s">
        <v>14</v>
      </c>
      <c r="L36" t="s">
        <v>6</v>
      </c>
      <c r="M36">
        <v>60</v>
      </c>
      <c r="N36" t="s">
        <v>111</v>
      </c>
      <c r="O36">
        <f>'formulas and pivot tables'!$C$16</f>
        <v>69.400000000000006</v>
      </c>
    </row>
    <row r="37" spans="1:15" x14ac:dyDescent="0.25">
      <c r="A37" t="s">
        <v>95</v>
      </c>
      <c r="B37">
        <v>5</v>
      </c>
      <c r="C37">
        <v>0</v>
      </c>
      <c r="D37" t="s">
        <v>26</v>
      </c>
      <c r="E37" t="s">
        <v>23</v>
      </c>
      <c r="F37" s="1">
        <v>45537</v>
      </c>
      <c r="G37" t="s">
        <v>13</v>
      </c>
      <c r="H37" t="s">
        <v>42</v>
      </c>
      <c r="I37" s="2">
        <v>0.1701388888888889</v>
      </c>
      <c r="J37" s="2">
        <v>0.2361111111111111</v>
      </c>
      <c r="K37" t="s">
        <v>14</v>
      </c>
      <c r="L37" t="s">
        <v>6</v>
      </c>
      <c r="M37">
        <v>60</v>
      </c>
      <c r="N37" t="s">
        <v>111</v>
      </c>
      <c r="O37">
        <f>'formulas and pivot tables'!$C$16</f>
        <v>69.400000000000006</v>
      </c>
    </row>
    <row r="38" spans="1:15" x14ac:dyDescent="0.25">
      <c r="A38" t="s">
        <v>95</v>
      </c>
      <c r="B38">
        <v>7</v>
      </c>
      <c r="C38">
        <v>0</v>
      </c>
      <c r="D38" t="s">
        <v>28</v>
      </c>
      <c r="E38" t="s">
        <v>21</v>
      </c>
      <c r="F38" s="1">
        <v>45537</v>
      </c>
      <c r="G38" t="s">
        <v>13</v>
      </c>
      <c r="H38" t="s">
        <v>42</v>
      </c>
      <c r="I38" s="2">
        <v>0.1701388888888889</v>
      </c>
      <c r="J38" s="2">
        <v>0.2361111111111111</v>
      </c>
      <c r="K38" t="s">
        <v>14</v>
      </c>
      <c r="L38" t="s">
        <v>6</v>
      </c>
      <c r="M38">
        <v>60</v>
      </c>
      <c r="N38" t="s">
        <v>111</v>
      </c>
      <c r="O38">
        <f>'formulas and pivot tables'!$C$16</f>
        <v>69.400000000000006</v>
      </c>
    </row>
    <row r="39" spans="1:15" x14ac:dyDescent="0.25">
      <c r="A39" t="s">
        <v>95</v>
      </c>
      <c r="B39">
        <v>8</v>
      </c>
      <c r="C39">
        <v>0</v>
      </c>
      <c r="D39" t="s">
        <v>29</v>
      </c>
      <c r="E39" t="s">
        <v>23</v>
      </c>
      <c r="F39" s="1">
        <v>45537</v>
      </c>
      <c r="G39" t="s">
        <v>13</v>
      </c>
      <c r="H39" t="s">
        <v>42</v>
      </c>
      <c r="I39" s="2">
        <v>0.1701388888888889</v>
      </c>
      <c r="J39" s="2">
        <v>0.2361111111111111</v>
      </c>
      <c r="K39" t="s">
        <v>14</v>
      </c>
      <c r="L39" t="s">
        <v>6</v>
      </c>
      <c r="M39">
        <v>60</v>
      </c>
      <c r="N39" t="s">
        <v>111</v>
      </c>
      <c r="O39">
        <f>'formulas and pivot tables'!$C$16</f>
        <v>69.400000000000006</v>
      </c>
    </row>
    <row r="40" spans="1:15" x14ac:dyDescent="0.25">
      <c r="A40" t="s">
        <v>95</v>
      </c>
      <c r="B40">
        <v>9</v>
      </c>
      <c r="C40">
        <v>0</v>
      </c>
      <c r="D40" t="s">
        <v>30</v>
      </c>
      <c r="E40" t="s">
        <v>21</v>
      </c>
      <c r="F40" s="1">
        <v>45537</v>
      </c>
      <c r="G40" t="s">
        <v>13</v>
      </c>
      <c r="H40" t="s">
        <v>42</v>
      </c>
      <c r="I40" s="2">
        <v>0.1701388888888889</v>
      </c>
      <c r="J40" s="2">
        <v>0.2361111111111111</v>
      </c>
      <c r="K40" t="s">
        <v>14</v>
      </c>
      <c r="L40" t="s">
        <v>6</v>
      </c>
      <c r="M40">
        <v>60</v>
      </c>
      <c r="N40" t="s">
        <v>111</v>
      </c>
      <c r="O40">
        <f>'formulas and pivot tables'!$C$16</f>
        <v>69.400000000000006</v>
      </c>
    </row>
    <row r="41" spans="1:15" x14ac:dyDescent="0.25">
      <c r="A41" t="s">
        <v>95</v>
      </c>
      <c r="B41">
        <v>10</v>
      </c>
      <c r="C41">
        <v>0</v>
      </c>
      <c r="D41" t="s">
        <v>31</v>
      </c>
      <c r="E41" t="s">
        <v>23</v>
      </c>
      <c r="F41" s="1">
        <v>45537</v>
      </c>
      <c r="G41" t="s">
        <v>13</v>
      </c>
      <c r="H41" t="s">
        <v>42</v>
      </c>
      <c r="I41" s="2">
        <v>0.1701388888888889</v>
      </c>
      <c r="J41" s="2">
        <v>0.2361111111111111</v>
      </c>
      <c r="K41" t="s">
        <v>14</v>
      </c>
      <c r="L41" t="s">
        <v>6</v>
      </c>
      <c r="M41">
        <v>60</v>
      </c>
      <c r="N41" t="s">
        <v>111</v>
      </c>
      <c r="O41">
        <f>'formulas and pivot tables'!$C$16</f>
        <v>69.400000000000006</v>
      </c>
    </row>
    <row r="42" spans="1:15" x14ac:dyDescent="0.25">
      <c r="A42" t="s">
        <v>95</v>
      </c>
      <c r="B42">
        <v>11</v>
      </c>
      <c r="C42">
        <v>0</v>
      </c>
      <c r="D42" t="s">
        <v>32</v>
      </c>
      <c r="E42" t="s">
        <v>23</v>
      </c>
      <c r="F42" s="1">
        <v>45537</v>
      </c>
      <c r="G42" t="s">
        <v>13</v>
      </c>
      <c r="H42" t="s">
        <v>42</v>
      </c>
      <c r="I42" s="2">
        <v>0.1701388888888889</v>
      </c>
      <c r="J42" s="2">
        <v>0.2361111111111111</v>
      </c>
      <c r="K42" t="s">
        <v>14</v>
      </c>
      <c r="L42" t="s">
        <v>6</v>
      </c>
      <c r="M42">
        <v>60</v>
      </c>
      <c r="N42" t="s">
        <v>111</v>
      </c>
      <c r="O42">
        <f>'formulas and pivot tables'!$C$16</f>
        <v>69.400000000000006</v>
      </c>
    </row>
    <row r="43" spans="1:15" x14ac:dyDescent="0.25">
      <c r="A43" t="s">
        <v>95</v>
      </c>
      <c r="B43">
        <v>12</v>
      </c>
      <c r="C43">
        <v>0</v>
      </c>
      <c r="D43" t="s">
        <v>33</v>
      </c>
      <c r="E43" t="s">
        <v>21</v>
      </c>
      <c r="F43" s="1">
        <v>45537</v>
      </c>
      <c r="G43" t="s">
        <v>13</v>
      </c>
      <c r="H43" t="s">
        <v>42</v>
      </c>
      <c r="I43" s="2">
        <v>0.1701388888888889</v>
      </c>
      <c r="J43" s="2">
        <v>0.2361111111111111</v>
      </c>
      <c r="K43" t="s">
        <v>14</v>
      </c>
      <c r="L43" t="s">
        <v>6</v>
      </c>
      <c r="M43">
        <v>60</v>
      </c>
      <c r="N43" t="s">
        <v>111</v>
      </c>
      <c r="O43">
        <f>'formulas and pivot tables'!$C$16</f>
        <v>69.400000000000006</v>
      </c>
    </row>
    <row r="44" spans="1:15" x14ac:dyDescent="0.25">
      <c r="A44" t="s">
        <v>69</v>
      </c>
      <c r="B44">
        <v>6</v>
      </c>
      <c r="C44">
        <v>14</v>
      </c>
      <c r="D44" t="s">
        <v>27</v>
      </c>
      <c r="E44" t="s">
        <v>23</v>
      </c>
      <c r="F44" s="1">
        <v>45534</v>
      </c>
      <c r="G44" t="s">
        <v>9</v>
      </c>
      <c r="H44" t="s">
        <v>42</v>
      </c>
      <c r="I44" s="2">
        <v>0.1701388888888889</v>
      </c>
      <c r="J44" s="2">
        <v>0.25347222222222221</v>
      </c>
      <c r="K44" t="s">
        <v>10</v>
      </c>
      <c r="L44" t="s">
        <v>6</v>
      </c>
      <c r="M44">
        <v>60</v>
      </c>
      <c r="N44" t="s">
        <v>111</v>
      </c>
      <c r="O44">
        <f>'formulas and pivot tables'!$C$16</f>
        <v>69.400000000000006</v>
      </c>
    </row>
    <row r="45" spans="1:15" x14ac:dyDescent="0.25">
      <c r="A45" t="s">
        <v>69</v>
      </c>
      <c r="B45">
        <v>7</v>
      </c>
      <c r="C45">
        <v>16</v>
      </c>
      <c r="D45" t="s">
        <v>28</v>
      </c>
      <c r="E45" t="s">
        <v>21</v>
      </c>
      <c r="F45" s="1">
        <v>45534</v>
      </c>
      <c r="G45" t="s">
        <v>9</v>
      </c>
      <c r="H45" t="s">
        <v>42</v>
      </c>
      <c r="I45" s="2">
        <v>0.1701388888888889</v>
      </c>
      <c r="J45" s="2">
        <v>0.25347222222222221</v>
      </c>
      <c r="K45" t="s">
        <v>10</v>
      </c>
      <c r="L45" t="s">
        <v>6</v>
      </c>
      <c r="M45">
        <v>60</v>
      </c>
      <c r="N45" t="s">
        <v>111</v>
      </c>
      <c r="O45">
        <f>'formulas and pivot tables'!$C$16</f>
        <v>69.400000000000006</v>
      </c>
    </row>
    <row r="46" spans="1:15" x14ac:dyDescent="0.25">
      <c r="A46" t="s">
        <v>69</v>
      </c>
      <c r="B46">
        <v>11</v>
      </c>
      <c r="C46">
        <v>10</v>
      </c>
      <c r="D46" t="s">
        <v>32</v>
      </c>
      <c r="E46" t="s">
        <v>23</v>
      </c>
      <c r="F46" s="1">
        <v>45534</v>
      </c>
      <c r="G46" t="s">
        <v>9</v>
      </c>
      <c r="H46" t="s">
        <v>42</v>
      </c>
      <c r="I46" s="2">
        <v>0.1701388888888889</v>
      </c>
      <c r="J46" s="2">
        <v>0.25347222222222221</v>
      </c>
      <c r="K46" t="s">
        <v>10</v>
      </c>
      <c r="L46" t="s">
        <v>6</v>
      </c>
      <c r="M46">
        <v>60</v>
      </c>
      <c r="N46" t="s">
        <v>111</v>
      </c>
      <c r="O46">
        <f>'formulas and pivot tables'!$C$16</f>
        <v>69.400000000000006</v>
      </c>
    </row>
    <row r="47" spans="1:15" x14ac:dyDescent="0.25">
      <c r="A47" t="s">
        <v>69</v>
      </c>
      <c r="B47">
        <v>12</v>
      </c>
      <c r="C47">
        <v>20</v>
      </c>
      <c r="D47" t="s">
        <v>33</v>
      </c>
      <c r="E47" t="s">
        <v>21</v>
      </c>
      <c r="F47" s="1">
        <v>45534</v>
      </c>
      <c r="G47" t="s">
        <v>9</v>
      </c>
      <c r="H47" t="s">
        <v>42</v>
      </c>
      <c r="I47" s="2">
        <v>0.1701388888888889</v>
      </c>
      <c r="J47" s="2">
        <v>0.25347222222222221</v>
      </c>
      <c r="K47" t="s">
        <v>10</v>
      </c>
      <c r="L47" t="s">
        <v>6</v>
      </c>
      <c r="M47">
        <v>60</v>
      </c>
      <c r="N47" t="s">
        <v>111</v>
      </c>
      <c r="O47">
        <f>'formulas and pivot tables'!$C$16</f>
        <v>69.400000000000006</v>
      </c>
    </row>
    <row r="48" spans="1:15" x14ac:dyDescent="0.25">
      <c r="A48" t="s">
        <v>95</v>
      </c>
      <c r="B48">
        <v>4</v>
      </c>
      <c r="C48">
        <v>20</v>
      </c>
      <c r="D48" t="s">
        <v>25</v>
      </c>
      <c r="E48" t="s">
        <v>21</v>
      </c>
      <c r="F48" s="1">
        <v>45537</v>
      </c>
      <c r="G48" t="s">
        <v>13</v>
      </c>
      <c r="H48" t="s">
        <v>42</v>
      </c>
      <c r="I48" s="2">
        <v>0.1701388888888889</v>
      </c>
      <c r="J48" s="2">
        <v>0.2361111111111111</v>
      </c>
      <c r="K48" t="s">
        <v>14</v>
      </c>
      <c r="L48" t="s">
        <v>6</v>
      </c>
      <c r="M48">
        <v>60</v>
      </c>
      <c r="N48" t="s">
        <v>111</v>
      </c>
      <c r="O48">
        <f>'formulas and pivot tables'!$C$16</f>
        <v>69.400000000000006</v>
      </c>
    </row>
    <row r="49" spans="1:15" x14ac:dyDescent="0.25">
      <c r="A49" t="s">
        <v>95</v>
      </c>
      <c r="B49">
        <v>6</v>
      </c>
      <c r="C49">
        <v>15</v>
      </c>
      <c r="D49" t="s">
        <v>27</v>
      </c>
      <c r="E49" t="s">
        <v>23</v>
      </c>
      <c r="F49" s="1">
        <v>45537</v>
      </c>
      <c r="G49" t="s">
        <v>13</v>
      </c>
      <c r="H49" t="s">
        <v>42</v>
      </c>
      <c r="I49" s="2">
        <v>0.1701388888888889</v>
      </c>
      <c r="J49" s="2">
        <v>0.2361111111111111</v>
      </c>
      <c r="K49" t="s">
        <v>14</v>
      </c>
      <c r="L49" t="s">
        <v>6</v>
      </c>
      <c r="M49">
        <v>60</v>
      </c>
      <c r="N49" t="s">
        <v>111</v>
      </c>
      <c r="O49">
        <f>'formulas and pivot tables'!$C$16</f>
        <v>69.400000000000006</v>
      </c>
    </row>
    <row r="50" spans="1:15" x14ac:dyDescent="0.25">
      <c r="A50" t="s">
        <v>96</v>
      </c>
      <c r="B50">
        <v>1</v>
      </c>
      <c r="C50">
        <v>0</v>
      </c>
      <c r="D50" t="s">
        <v>20</v>
      </c>
      <c r="E50" t="s">
        <v>21</v>
      </c>
      <c r="F50" s="1">
        <v>45537</v>
      </c>
      <c r="G50" t="s">
        <v>13</v>
      </c>
      <c r="H50" t="s">
        <v>42</v>
      </c>
      <c r="I50" s="2">
        <v>0.2361111111111111</v>
      </c>
      <c r="J50" s="2">
        <v>0.3215277777777778</v>
      </c>
      <c r="K50" t="s">
        <v>14</v>
      </c>
      <c r="L50" t="s">
        <v>6</v>
      </c>
      <c r="M50">
        <v>60</v>
      </c>
      <c r="N50" t="s">
        <v>128</v>
      </c>
      <c r="O50">
        <f>'formulas and pivot tables'!$C$16</f>
        <v>69.400000000000006</v>
      </c>
    </row>
    <row r="51" spans="1:15" x14ac:dyDescent="0.25">
      <c r="A51" t="s">
        <v>96</v>
      </c>
      <c r="B51">
        <v>2</v>
      </c>
      <c r="C51">
        <v>0</v>
      </c>
      <c r="D51" t="s">
        <v>22</v>
      </c>
      <c r="E51" t="s">
        <v>23</v>
      </c>
      <c r="F51" s="1">
        <v>45537</v>
      </c>
      <c r="G51" t="s">
        <v>13</v>
      </c>
      <c r="H51" t="s">
        <v>42</v>
      </c>
      <c r="I51" s="2">
        <v>0.2361111111111111</v>
      </c>
      <c r="J51" s="2">
        <v>0.3215277777777778</v>
      </c>
      <c r="K51" t="s">
        <v>14</v>
      </c>
      <c r="L51" t="s">
        <v>6</v>
      </c>
      <c r="M51">
        <v>60</v>
      </c>
      <c r="N51" t="s">
        <v>128</v>
      </c>
      <c r="O51">
        <f>'formulas and pivot tables'!$C$16</f>
        <v>69.400000000000006</v>
      </c>
    </row>
    <row r="52" spans="1:15" x14ac:dyDescent="0.25">
      <c r="A52" t="s">
        <v>96</v>
      </c>
      <c r="B52">
        <v>3</v>
      </c>
      <c r="C52">
        <v>0</v>
      </c>
      <c r="D52" t="s">
        <v>24</v>
      </c>
      <c r="E52" t="s">
        <v>21</v>
      </c>
      <c r="F52" s="1">
        <v>45537</v>
      </c>
      <c r="G52" t="s">
        <v>13</v>
      </c>
      <c r="H52" t="s">
        <v>42</v>
      </c>
      <c r="I52" s="2">
        <v>0.2361111111111111</v>
      </c>
      <c r="J52" s="2">
        <v>0.3215277777777778</v>
      </c>
      <c r="K52" t="s">
        <v>14</v>
      </c>
      <c r="L52" t="s">
        <v>6</v>
      </c>
      <c r="M52">
        <v>60</v>
      </c>
      <c r="N52" t="s">
        <v>128</v>
      </c>
      <c r="O52">
        <f>'formulas and pivot tables'!$C$16</f>
        <v>69.400000000000006</v>
      </c>
    </row>
    <row r="53" spans="1:15" x14ac:dyDescent="0.25">
      <c r="A53" t="s">
        <v>96</v>
      </c>
      <c r="B53">
        <v>4</v>
      </c>
      <c r="C53">
        <v>0</v>
      </c>
      <c r="D53" t="s">
        <v>25</v>
      </c>
      <c r="E53" t="s">
        <v>21</v>
      </c>
      <c r="F53" s="1">
        <v>45537</v>
      </c>
      <c r="G53" t="s">
        <v>13</v>
      </c>
      <c r="H53" t="s">
        <v>42</v>
      </c>
      <c r="I53" s="2">
        <v>0.2361111111111111</v>
      </c>
      <c r="J53" s="2">
        <v>0.3215277777777778</v>
      </c>
      <c r="K53" t="s">
        <v>14</v>
      </c>
      <c r="L53" t="s">
        <v>6</v>
      </c>
      <c r="M53">
        <v>60</v>
      </c>
      <c r="N53" t="s">
        <v>128</v>
      </c>
      <c r="O53">
        <f>'formulas and pivot tables'!$C$16</f>
        <v>69.400000000000006</v>
      </c>
    </row>
    <row r="54" spans="1:15" x14ac:dyDescent="0.25">
      <c r="A54" t="s">
        <v>96</v>
      </c>
      <c r="B54">
        <v>5</v>
      </c>
      <c r="C54">
        <v>0</v>
      </c>
      <c r="D54" t="s">
        <v>26</v>
      </c>
      <c r="E54" t="s">
        <v>23</v>
      </c>
      <c r="F54" s="1">
        <v>45537</v>
      </c>
      <c r="G54" t="s">
        <v>13</v>
      </c>
      <c r="H54" t="s">
        <v>42</v>
      </c>
      <c r="I54" s="2">
        <v>0.2361111111111111</v>
      </c>
      <c r="J54" s="2">
        <v>0.3215277777777778</v>
      </c>
      <c r="K54" t="s">
        <v>14</v>
      </c>
      <c r="L54" t="s">
        <v>6</v>
      </c>
      <c r="M54">
        <v>60</v>
      </c>
      <c r="N54" t="s">
        <v>128</v>
      </c>
      <c r="O54">
        <f>'formulas and pivot tables'!$C$16</f>
        <v>69.400000000000006</v>
      </c>
    </row>
    <row r="55" spans="1:15" x14ac:dyDescent="0.25">
      <c r="A55" t="s">
        <v>96</v>
      </c>
      <c r="B55">
        <v>7</v>
      </c>
      <c r="C55">
        <v>0</v>
      </c>
      <c r="D55" t="s">
        <v>28</v>
      </c>
      <c r="E55" t="s">
        <v>21</v>
      </c>
      <c r="F55" s="1">
        <v>45537</v>
      </c>
      <c r="G55" t="s">
        <v>13</v>
      </c>
      <c r="H55" t="s">
        <v>42</v>
      </c>
      <c r="I55" s="2">
        <v>0.2361111111111111</v>
      </c>
      <c r="J55" s="2">
        <v>0.3215277777777778</v>
      </c>
      <c r="K55" t="s">
        <v>14</v>
      </c>
      <c r="L55" t="s">
        <v>6</v>
      </c>
      <c r="M55">
        <v>60</v>
      </c>
      <c r="N55" t="s">
        <v>128</v>
      </c>
      <c r="O55">
        <f>'formulas and pivot tables'!$C$16</f>
        <v>69.400000000000006</v>
      </c>
    </row>
    <row r="56" spans="1:15" x14ac:dyDescent="0.25">
      <c r="A56" t="s">
        <v>96</v>
      </c>
      <c r="B56">
        <v>8</v>
      </c>
      <c r="C56">
        <v>0</v>
      </c>
      <c r="D56" t="s">
        <v>29</v>
      </c>
      <c r="E56" t="s">
        <v>23</v>
      </c>
      <c r="F56" s="1">
        <v>45537</v>
      </c>
      <c r="G56" t="s">
        <v>13</v>
      </c>
      <c r="H56" t="s">
        <v>42</v>
      </c>
      <c r="I56" s="2">
        <v>0.2361111111111111</v>
      </c>
      <c r="J56" s="2">
        <v>0.3215277777777778</v>
      </c>
      <c r="K56" t="s">
        <v>14</v>
      </c>
      <c r="L56" t="s">
        <v>6</v>
      </c>
      <c r="M56">
        <v>60</v>
      </c>
      <c r="N56" t="s">
        <v>128</v>
      </c>
      <c r="O56">
        <f>'formulas and pivot tables'!$C$16</f>
        <v>69.400000000000006</v>
      </c>
    </row>
    <row r="57" spans="1:15" x14ac:dyDescent="0.25">
      <c r="A57" t="s">
        <v>96</v>
      </c>
      <c r="B57">
        <v>9</v>
      </c>
      <c r="C57">
        <v>0</v>
      </c>
      <c r="D57" t="s">
        <v>30</v>
      </c>
      <c r="E57" t="s">
        <v>21</v>
      </c>
      <c r="F57" s="1">
        <v>45537</v>
      </c>
      <c r="G57" t="s">
        <v>13</v>
      </c>
      <c r="H57" t="s">
        <v>42</v>
      </c>
      <c r="I57" s="2">
        <v>0.2361111111111111</v>
      </c>
      <c r="J57" s="2">
        <v>0.3215277777777778</v>
      </c>
      <c r="K57" t="s">
        <v>14</v>
      </c>
      <c r="L57" t="s">
        <v>6</v>
      </c>
      <c r="M57">
        <v>60</v>
      </c>
      <c r="N57" t="s">
        <v>128</v>
      </c>
      <c r="O57">
        <f>'formulas and pivot tables'!$C$16</f>
        <v>69.400000000000006</v>
      </c>
    </row>
    <row r="58" spans="1:15" x14ac:dyDescent="0.25">
      <c r="A58" t="s">
        <v>96</v>
      </c>
      <c r="B58">
        <v>10</v>
      </c>
      <c r="C58">
        <v>0</v>
      </c>
      <c r="D58" t="s">
        <v>31</v>
      </c>
      <c r="E58" t="s">
        <v>23</v>
      </c>
      <c r="F58" s="1">
        <v>45537</v>
      </c>
      <c r="G58" t="s">
        <v>13</v>
      </c>
      <c r="H58" t="s">
        <v>42</v>
      </c>
      <c r="I58" s="2">
        <v>0.2361111111111111</v>
      </c>
      <c r="J58" s="2">
        <v>0.3215277777777778</v>
      </c>
      <c r="K58" t="s">
        <v>14</v>
      </c>
      <c r="L58" t="s">
        <v>6</v>
      </c>
      <c r="M58">
        <v>60</v>
      </c>
      <c r="N58" t="s">
        <v>128</v>
      </c>
      <c r="O58">
        <f>'formulas and pivot tables'!$C$16</f>
        <v>69.400000000000006</v>
      </c>
    </row>
    <row r="59" spans="1:15" x14ac:dyDescent="0.25">
      <c r="A59" t="s">
        <v>96</v>
      </c>
      <c r="B59">
        <v>12</v>
      </c>
      <c r="C59">
        <v>0</v>
      </c>
      <c r="D59" t="s">
        <v>33</v>
      </c>
      <c r="E59" t="s">
        <v>21</v>
      </c>
      <c r="F59" s="1">
        <v>45537</v>
      </c>
      <c r="G59" t="s">
        <v>13</v>
      </c>
      <c r="H59" t="s">
        <v>42</v>
      </c>
      <c r="I59" s="2">
        <v>0.2361111111111111</v>
      </c>
      <c r="J59" s="2">
        <v>0.3215277777777778</v>
      </c>
      <c r="K59" t="s">
        <v>14</v>
      </c>
      <c r="L59" t="s">
        <v>6</v>
      </c>
      <c r="M59">
        <v>60</v>
      </c>
      <c r="N59" t="s">
        <v>128</v>
      </c>
      <c r="O59">
        <f>'formulas and pivot tables'!$C$16</f>
        <v>69.400000000000006</v>
      </c>
    </row>
    <row r="60" spans="1:15" x14ac:dyDescent="0.25">
      <c r="A60" t="s">
        <v>96</v>
      </c>
      <c r="B60">
        <v>6</v>
      </c>
      <c r="C60">
        <v>50</v>
      </c>
      <c r="D60" t="s">
        <v>27</v>
      </c>
      <c r="E60" t="s">
        <v>23</v>
      </c>
      <c r="F60" s="1">
        <v>45537</v>
      </c>
      <c r="G60" t="s">
        <v>13</v>
      </c>
      <c r="H60" t="s">
        <v>42</v>
      </c>
      <c r="I60" s="2">
        <v>0.2361111111111111</v>
      </c>
      <c r="J60" s="2">
        <v>0.3215277777777778</v>
      </c>
      <c r="K60" t="s">
        <v>14</v>
      </c>
      <c r="L60" t="s">
        <v>6</v>
      </c>
      <c r="M60">
        <v>60</v>
      </c>
      <c r="N60" t="s">
        <v>128</v>
      </c>
      <c r="O60">
        <f>'formulas and pivot tables'!$C$16</f>
        <v>69.400000000000006</v>
      </c>
    </row>
    <row r="61" spans="1:15" x14ac:dyDescent="0.25">
      <c r="A61" t="s">
        <v>96</v>
      </c>
      <c r="B61">
        <v>11</v>
      </c>
      <c r="C61">
        <v>13</v>
      </c>
      <c r="D61" t="s">
        <v>32</v>
      </c>
      <c r="E61" t="s">
        <v>23</v>
      </c>
      <c r="F61" s="1">
        <v>45537</v>
      </c>
      <c r="G61" t="s">
        <v>13</v>
      </c>
      <c r="H61" t="s">
        <v>42</v>
      </c>
      <c r="I61" s="2">
        <v>0.2361111111111111</v>
      </c>
      <c r="J61" s="2">
        <v>0.3215277777777778</v>
      </c>
      <c r="K61" t="s">
        <v>14</v>
      </c>
      <c r="L61" t="s">
        <v>6</v>
      </c>
      <c r="M61">
        <v>60</v>
      </c>
      <c r="N61" t="s">
        <v>128</v>
      </c>
      <c r="O61">
        <f>'formulas and pivot tables'!$C$16</f>
        <v>69.400000000000006</v>
      </c>
    </row>
    <row r="62" spans="1:15" x14ac:dyDescent="0.25">
      <c r="A62" t="s">
        <v>70</v>
      </c>
      <c r="B62">
        <v>1</v>
      </c>
      <c r="C62">
        <v>0</v>
      </c>
      <c r="D62" t="s">
        <v>20</v>
      </c>
      <c r="E62" t="s">
        <v>21</v>
      </c>
      <c r="F62" s="1">
        <v>45534</v>
      </c>
      <c r="G62" t="s">
        <v>9</v>
      </c>
      <c r="H62" t="s">
        <v>42</v>
      </c>
      <c r="I62" s="2">
        <v>0.25347222222222221</v>
      </c>
      <c r="J62" s="2">
        <v>0.3125</v>
      </c>
      <c r="K62" t="s">
        <v>10</v>
      </c>
      <c r="L62" t="s">
        <v>6</v>
      </c>
      <c r="M62">
        <v>60</v>
      </c>
      <c r="N62" t="s">
        <v>112</v>
      </c>
      <c r="O62">
        <f>'formulas and pivot tables'!$C$16</f>
        <v>69.400000000000006</v>
      </c>
    </row>
    <row r="63" spans="1:15" x14ac:dyDescent="0.25">
      <c r="A63" t="s">
        <v>70</v>
      </c>
      <c r="B63">
        <v>2</v>
      </c>
      <c r="C63">
        <v>0</v>
      </c>
      <c r="D63" t="s">
        <v>22</v>
      </c>
      <c r="E63" t="s">
        <v>23</v>
      </c>
      <c r="F63" s="1">
        <v>45534</v>
      </c>
      <c r="G63" t="s">
        <v>9</v>
      </c>
      <c r="H63" t="s">
        <v>42</v>
      </c>
      <c r="I63" s="2">
        <v>0.25347222222222221</v>
      </c>
      <c r="J63" s="2">
        <v>0.3125</v>
      </c>
      <c r="K63" t="s">
        <v>10</v>
      </c>
      <c r="L63" t="s">
        <v>6</v>
      </c>
      <c r="M63">
        <v>60</v>
      </c>
      <c r="N63" t="s">
        <v>112</v>
      </c>
      <c r="O63">
        <f>'formulas and pivot tables'!$C$16</f>
        <v>69.400000000000006</v>
      </c>
    </row>
    <row r="64" spans="1:15" x14ac:dyDescent="0.25">
      <c r="A64" t="s">
        <v>70</v>
      </c>
      <c r="B64">
        <v>3</v>
      </c>
      <c r="C64">
        <v>0</v>
      </c>
      <c r="D64" t="s">
        <v>24</v>
      </c>
      <c r="E64" t="s">
        <v>21</v>
      </c>
      <c r="F64" s="1">
        <v>45534</v>
      </c>
      <c r="G64" t="s">
        <v>9</v>
      </c>
      <c r="H64" t="s">
        <v>42</v>
      </c>
      <c r="I64" s="2">
        <v>0.25347222222222221</v>
      </c>
      <c r="J64" s="2">
        <v>0.3125</v>
      </c>
      <c r="K64" t="s">
        <v>10</v>
      </c>
      <c r="L64" t="s">
        <v>6</v>
      </c>
      <c r="M64">
        <v>60</v>
      </c>
      <c r="N64" t="s">
        <v>112</v>
      </c>
      <c r="O64">
        <f>'formulas and pivot tables'!$C$16</f>
        <v>69.400000000000006</v>
      </c>
    </row>
    <row r="65" spans="1:15" x14ac:dyDescent="0.25">
      <c r="A65" t="s">
        <v>70</v>
      </c>
      <c r="B65">
        <v>5</v>
      </c>
      <c r="C65">
        <v>0</v>
      </c>
      <c r="D65" t="s">
        <v>26</v>
      </c>
      <c r="E65" t="s">
        <v>23</v>
      </c>
      <c r="F65" s="1">
        <v>45534</v>
      </c>
      <c r="G65" t="s">
        <v>9</v>
      </c>
      <c r="H65" t="s">
        <v>42</v>
      </c>
      <c r="I65" s="2">
        <v>0.25347222222222221</v>
      </c>
      <c r="J65" s="2">
        <v>0.3125</v>
      </c>
      <c r="K65" t="s">
        <v>10</v>
      </c>
      <c r="L65" t="s">
        <v>6</v>
      </c>
      <c r="M65">
        <v>60</v>
      </c>
      <c r="N65" t="s">
        <v>112</v>
      </c>
      <c r="O65">
        <f>'formulas and pivot tables'!$C$16</f>
        <v>69.400000000000006</v>
      </c>
    </row>
    <row r="66" spans="1:15" x14ac:dyDescent="0.25">
      <c r="A66" t="s">
        <v>70</v>
      </c>
      <c r="B66">
        <v>6</v>
      </c>
      <c r="C66">
        <v>0</v>
      </c>
      <c r="D66" t="s">
        <v>27</v>
      </c>
      <c r="E66" t="s">
        <v>23</v>
      </c>
      <c r="F66" s="1">
        <v>45534</v>
      </c>
      <c r="G66" t="s">
        <v>9</v>
      </c>
      <c r="H66" t="s">
        <v>42</v>
      </c>
      <c r="I66" s="2">
        <v>0.25347222222222221</v>
      </c>
      <c r="J66" s="2">
        <v>0.3125</v>
      </c>
      <c r="K66" t="s">
        <v>10</v>
      </c>
      <c r="L66" t="s">
        <v>6</v>
      </c>
      <c r="M66">
        <v>60</v>
      </c>
      <c r="N66" t="s">
        <v>112</v>
      </c>
      <c r="O66">
        <f>'formulas and pivot tables'!$C$16</f>
        <v>69.400000000000006</v>
      </c>
    </row>
    <row r="67" spans="1:15" x14ac:dyDescent="0.25">
      <c r="A67" t="s">
        <v>70</v>
      </c>
      <c r="B67">
        <v>7</v>
      </c>
      <c r="C67">
        <v>0</v>
      </c>
      <c r="D67" t="s">
        <v>28</v>
      </c>
      <c r="E67" t="s">
        <v>21</v>
      </c>
      <c r="F67" s="1">
        <v>45534</v>
      </c>
      <c r="G67" t="s">
        <v>9</v>
      </c>
      <c r="H67" t="s">
        <v>42</v>
      </c>
      <c r="I67" s="2">
        <v>0.25347222222222221</v>
      </c>
      <c r="J67" s="2">
        <v>0.3125</v>
      </c>
      <c r="K67" t="s">
        <v>10</v>
      </c>
      <c r="L67" t="s">
        <v>6</v>
      </c>
      <c r="M67">
        <v>60</v>
      </c>
      <c r="N67" t="s">
        <v>112</v>
      </c>
      <c r="O67">
        <f>'formulas and pivot tables'!$C$16</f>
        <v>69.400000000000006</v>
      </c>
    </row>
    <row r="68" spans="1:15" x14ac:dyDescent="0.25">
      <c r="A68" t="s">
        <v>70</v>
      </c>
      <c r="B68">
        <v>8</v>
      </c>
      <c r="C68">
        <v>0</v>
      </c>
      <c r="D68" t="s">
        <v>29</v>
      </c>
      <c r="E68" t="s">
        <v>23</v>
      </c>
      <c r="F68" s="1">
        <v>45534</v>
      </c>
      <c r="G68" t="s">
        <v>9</v>
      </c>
      <c r="H68" t="s">
        <v>42</v>
      </c>
      <c r="I68" s="2">
        <v>0.25347222222222221</v>
      </c>
      <c r="J68" s="2">
        <v>0.3125</v>
      </c>
      <c r="K68" t="s">
        <v>10</v>
      </c>
      <c r="L68" t="s">
        <v>6</v>
      </c>
      <c r="M68">
        <v>60</v>
      </c>
      <c r="N68" t="s">
        <v>112</v>
      </c>
      <c r="O68">
        <f>'formulas and pivot tables'!$C$16</f>
        <v>69.400000000000006</v>
      </c>
    </row>
    <row r="69" spans="1:15" x14ac:dyDescent="0.25">
      <c r="A69" t="s">
        <v>70</v>
      </c>
      <c r="B69">
        <v>9</v>
      </c>
      <c r="C69">
        <v>0</v>
      </c>
      <c r="D69" t="s">
        <v>30</v>
      </c>
      <c r="E69" t="s">
        <v>21</v>
      </c>
      <c r="F69" s="1">
        <v>45534</v>
      </c>
      <c r="G69" t="s">
        <v>9</v>
      </c>
      <c r="H69" t="s">
        <v>42</v>
      </c>
      <c r="I69" s="2">
        <v>0.25347222222222221</v>
      </c>
      <c r="J69" s="2">
        <v>0.3125</v>
      </c>
      <c r="K69" t="s">
        <v>10</v>
      </c>
      <c r="L69" t="s">
        <v>6</v>
      </c>
      <c r="M69">
        <v>60</v>
      </c>
      <c r="N69" t="s">
        <v>112</v>
      </c>
      <c r="O69">
        <f>'formulas and pivot tables'!$C$16</f>
        <v>69.400000000000006</v>
      </c>
    </row>
    <row r="70" spans="1:15" x14ac:dyDescent="0.25">
      <c r="A70" t="s">
        <v>70</v>
      </c>
      <c r="B70">
        <v>10</v>
      </c>
      <c r="C70">
        <v>0</v>
      </c>
      <c r="D70" t="s">
        <v>31</v>
      </c>
      <c r="E70" t="s">
        <v>23</v>
      </c>
      <c r="F70" s="1">
        <v>45534</v>
      </c>
      <c r="G70" t="s">
        <v>9</v>
      </c>
      <c r="H70" t="s">
        <v>42</v>
      </c>
      <c r="I70" s="2">
        <v>0.25347222222222221</v>
      </c>
      <c r="J70" s="2">
        <v>0.3125</v>
      </c>
      <c r="K70" t="s">
        <v>10</v>
      </c>
      <c r="L70" t="s">
        <v>6</v>
      </c>
      <c r="M70">
        <v>60</v>
      </c>
      <c r="N70" t="s">
        <v>112</v>
      </c>
      <c r="O70">
        <f>'formulas and pivot tables'!$C$16</f>
        <v>69.400000000000006</v>
      </c>
    </row>
    <row r="71" spans="1:15" x14ac:dyDescent="0.25">
      <c r="A71" t="s">
        <v>70</v>
      </c>
      <c r="B71">
        <v>11</v>
      </c>
      <c r="C71">
        <v>0</v>
      </c>
      <c r="D71" t="s">
        <v>32</v>
      </c>
      <c r="E71" t="s">
        <v>23</v>
      </c>
      <c r="F71" s="1">
        <v>45534</v>
      </c>
      <c r="G71" t="s">
        <v>9</v>
      </c>
      <c r="H71" t="s">
        <v>42</v>
      </c>
      <c r="I71" s="2">
        <v>0.25347222222222221</v>
      </c>
      <c r="J71" s="2">
        <v>0.3125</v>
      </c>
      <c r="K71" t="s">
        <v>10</v>
      </c>
      <c r="L71" t="s">
        <v>6</v>
      </c>
      <c r="M71">
        <v>60</v>
      </c>
      <c r="N71" t="s">
        <v>112</v>
      </c>
      <c r="O71">
        <f>'formulas and pivot tables'!$C$16</f>
        <v>69.400000000000006</v>
      </c>
    </row>
    <row r="72" spans="1:15" x14ac:dyDescent="0.25">
      <c r="A72" t="s">
        <v>70</v>
      </c>
      <c r="B72">
        <v>12</v>
      </c>
      <c r="C72">
        <v>0</v>
      </c>
      <c r="D72" t="s">
        <v>33</v>
      </c>
      <c r="E72" t="s">
        <v>21</v>
      </c>
      <c r="F72" s="1">
        <v>45534</v>
      </c>
      <c r="G72" t="s">
        <v>9</v>
      </c>
      <c r="H72" t="s">
        <v>42</v>
      </c>
      <c r="I72" s="2">
        <v>0.25347222222222221</v>
      </c>
      <c r="J72" s="2">
        <v>0.3125</v>
      </c>
      <c r="K72" t="s">
        <v>10</v>
      </c>
      <c r="L72" t="s">
        <v>6</v>
      </c>
      <c r="M72">
        <v>60</v>
      </c>
      <c r="N72" t="s">
        <v>112</v>
      </c>
      <c r="O72">
        <f>'formulas and pivot tables'!$C$16</f>
        <v>69.400000000000006</v>
      </c>
    </row>
    <row r="73" spans="1:15" x14ac:dyDescent="0.25">
      <c r="A73" t="s">
        <v>70</v>
      </c>
      <c r="B73">
        <v>4</v>
      </c>
      <c r="C73">
        <v>25</v>
      </c>
      <c r="D73" t="s">
        <v>25</v>
      </c>
      <c r="E73" t="s">
        <v>21</v>
      </c>
      <c r="F73" s="1">
        <v>45534</v>
      </c>
      <c r="G73" t="s">
        <v>9</v>
      </c>
      <c r="H73" t="s">
        <v>42</v>
      </c>
      <c r="I73" s="2">
        <v>0.25347222222222221</v>
      </c>
      <c r="J73" s="2">
        <v>0.3125</v>
      </c>
      <c r="K73" t="s">
        <v>10</v>
      </c>
      <c r="L73" t="s">
        <v>6</v>
      </c>
      <c r="M73">
        <v>60</v>
      </c>
      <c r="N73" t="s">
        <v>112</v>
      </c>
      <c r="O73">
        <f>'formulas and pivot tables'!$C$16</f>
        <v>69.400000000000006</v>
      </c>
    </row>
    <row r="74" spans="1:15" x14ac:dyDescent="0.25">
      <c r="A74" t="s">
        <v>71</v>
      </c>
      <c r="B74">
        <v>1</v>
      </c>
      <c r="C74">
        <v>0</v>
      </c>
      <c r="D74" t="s">
        <v>20</v>
      </c>
      <c r="E74" t="s">
        <v>21</v>
      </c>
      <c r="F74" s="1">
        <v>45534</v>
      </c>
      <c r="G74" t="s">
        <v>9</v>
      </c>
      <c r="H74" t="s">
        <v>42</v>
      </c>
      <c r="I74" s="2">
        <v>0.3125</v>
      </c>
      <c r="J74" s="2">
        <v>0.39027777777777778</v>
      </c>
      <c r="K74" t="s">
        <v>10</v>
      </c>
      <c r="L74" t="s">
        <v>6</v>
      </c>
      <c r="M74">
        <v>60</v>
      </c>
      <c r="N74" t="s">
        <v>113</v>
      </c>
      <c r="O74">
        <f>'formulas and pivot tables'!$C$16</f>
        <v>69.400000000000006</v>
      </c>
    </row>
    <row r="75" spans="1:15" x14ac:dyDescent="0.25">
      <c r="A75" t="s">
        <v>71</v>
      </c>
      <c r="B75">
        <v>2</v>
      </c>
      <c r="C75">
        <v>0</v>
      </c>
      <c r="D75" t="s">
        <v>22</v>
      </c>
      <c r="E75" t="s">
        <v>23</v>
      </c>
      <c r="F75" s="1">
        <v>45534</v>
      </c>
      <c r="G75" t="s">
        <v>9</v>
      </c>
      <c r="H75" t="s">
        <v>42</v>
      </c>
      <c r="I75" s="2">
        <v>0.3125</v>
      </c>
      <c r="J75" s="2">
        <v>0.39027777777777778</v>
      </c>
      <c r="K75" t="s">
        <v>10</v>
      </c>
      <c r="L75" t="s">
        <v>6</v>
      </c>
      <c r="M75">
        <v>60</v>
      </c>
      <c r="N75" t="s">
        <v>113</v>
      </c>
      <c r="O75">
        <f>'formulas and pivot tables'!$C$16</f>
        <v>69.400000000000006</v>
      </c>
    </row>
    <row r="76" spans="1:15" x14ac:dyDescent="0.25">
      <c r="A76" t="s">
        <v>71</v>
      </c>
      <c r="B76">
        <v>3</v>
      </c>
      <c r="C76">
        <v>0</v>
      </c>
      <c r="D76" t="s">
        <v>24</v>
      </c>
      <c r="E76" t="s">
        <v>21</v>
      </c>
      <c r="F76" s="1">
        <v>45534</v>
      </c>
      <c r="G76" t="s">
        <v>9</v>
      </c>
      <c r="H76" t="s">
        <v>42</v>
      </c>
      <c r="I76" s="2">
        <v>0.3125</v>
      </c>
      <c r="J76" s="2">
        <v>0.39027777777777778</v>
      </c>
      <c r="K76" t="s">
        <v>10</v>
      </c>
      <c r="L76" t="s">
        <v>6</v>
      </c>
      <c r="M76">
        <v>60</v>
      </c>
      <c r="N76" t="s">
        <v>113</v>
      </c>
      <c r="O76">
        <f>'formulas and pivot tables'!$C$16</f>
        <v>69.400000000000006</v>
      </c>
    </row>
    <row r="77" spans="1:15" x14ac:dyDescent="0.25">
      <c r="A77" t="s">
        <v>71</v>
      </c>
      <c r="B77">
        <v>6</v>
      </c>
      <c r="C77">
        <v>0</v>
      </c>
      <c r="D77" t="s">
        <v>27</v>
      </c>
      <c r="E77" t="s">
        <v>23</v>
      </c>
      <c r="F77" s="1">
        <v>45534</v>
      </c>
      <c r="G77" t="s">
        <v>9</v>
      </c>
      <c r="H77" t="s">
        <v>42</v>
      </c>
      <c r="I77" s="2">
        <v>0.3125</v>
      </c>
      <c r="J77" s="2">
        <v>0.39027777777777778</v>
      </c>
      <c r="K77" t="s">
        <v>10</v>
      </c>
      <c r="L77" t="s">
        <v>6</v>
      </c>
      <c r="M77">
        <v>60</v>
      </c>
      <c r="N77" t="s">
        <v>113</v>
      </c>
      <c r="O77">
        <f>'formulas and pivot tables'!$C$16</f>
        <v>69.400000000000006</v>
      </c>
    </row>
    <row r="78" spans="1:15" x14ac:dyDescent="0.25">
      <c r="A78" t="s">
        <v>71</v>
      </c>
      <c r="B78">
        <v>7</v>
      </c>
      <c r="C78">
        <v>0</v>
      </c>
      <c r="D78" t="s">
        <v>28</v>
      </c>
      <c r="E78" t="s">
        <v>21</v>
      </c>
      <c r="F78" s="1">
        <v>45534</v>
      </c>
      <c r="G78" t="s">
        <v>9</v>
      </c>
      <c r="H78" t="s">
        <v>42</v>
      </c>
      <c r="I78" s="2">
        <v>0.3125</v>
      </c>
      <c r="J78" s="2">
        <v>0.39027777777777778</v>
      </c>
      <c r="K78" t="s">
        <v>10</v>
      </c>
      <c r="L78" t="s">
        <v>6</v>
      </c>
      <c r="M78">
        <v>60</v>
      </c>
      <c r="N78" t="s">
        <v>113</v>
      </c>
      <c r="O78">
        <f>'formulas and pivot tables'!$C$16</f>
        <v>69.400000000000006</v>
      </c>
    </row>
    <row r="79" spans="1:15" x14ac:dyDescent="0.25">
      <c r="A79" t="s">
        <v>71</v>
      </c>
      <c r="B79">
        <v>8</v>
      </c>
      <c r="C79">
        <v>0</v>
      </c>
      <c r="D79" t="s">
        <v>29</v>
      </c>
      <c r="E79" t="s">
        <v>23</v>
      </c>
      <c r="F79" s="1">
        <v>45534</v>
      </c>
      <c r="G79" t="s">
        <v>9</v>
      </c>
      <c r="H79" t="s">
        <v>42</v>
      </c>
      <c r="I79" s="2">
        <v>0.3125</v>
      </c>
      <c r="J79" s="2">
        <v>0.39027777777777778</v>
      </c>
      <c r="K79" t="s">
        <v>10</v>
      </c>
      <c r="L79" t="s">
        <v>6</v>
      </c>
      <c r="M79">
        <v>60</v>
      </c>
      <c r="N79" t="s">
        <v>113</v>
      </c>
      <c r="O79">
        <f>'formulas and pivot tables'!$C$16</f>
        <v>69.400000000000006</v>
      </c>
    </row>
    <row r="80" spans="1:15" x14ac:dyDescent="0.25">
      <c r="A80" t="s">
        <v>71</v>
      </c>
      <c r="B80">
        <v>10</v>
      </c>
      <c r="C80">
        <v>0</v>
      </c>
      <c r="D80" t="s">
        <v>31</v>
      </c>
      <c r="E80" t="s">
        <v>23</v>
      </c>
      <c r="F80" s="1">
        <v>45534</v>
      </c>
      <c r="G80" t="s">
        <v>9</v>
      </c>
      <c r="H80" t="s">
        <v>42</v>
      </c>
      <c r="I80" s="2">
        <v>0.3125</v>
      </c>
      <c r="J80" s="2">
        <v>0.39027777777777778</v>
      </c>
      <c r="K80" t="s">
        <v>10</v>
      </c>
      <c r="L80" t="s">
        <v>6</v>
      </c>
      <c r="M80">
        <v>60</v>
      </c>
      <c r="N80" t="s">
        <v>113</v>
      </c>
      <c r="O80">
        <f>'formulas and pivot tables'!$C$16</f>
        <v>69.400000000000006</v>
      </c>
    </row>
    <row r="81" spans="1:15" x14ac:dyDescent="0.25">
      <c r="A81" t="s">
        <v>71</v>
      </c>
      <c r="B81">
        <v>11</v>
      </c>
      <c r="C81">
        <v>0</v>
      </c>
      <c r="D81" t="s">
        <v>32</v>
      </c>
      <c r="E81" t="s">
        <v>23</v>
      </c>
      <c r="F81" s="1">
        <v>45534</v>
      </c>
      <c r="G81" t="s">
        <v>9</v>
      </c>
      <c r="H81" t="s">
        <v>42</v>
      </c>
      <c r="I81" s="2">
        <v>0.3125</v>
      </c>
      <c r="J81" s="2">
        <v>0.39027777777777778</v>
      </c>
      <c r="K81" t="s">
        <v>10</v>
      </c>
      <c r="L81" t="s">
        <v>6</v>
      </c>
      <c r="M81">
        <v>60</v>
      </c>
      <c r="N81" t="s">
        <v>113</v>
      </c>
      <c r="O81">
        <f>'formulas and pivot tables'!$C$16</f>
        <v>69.400000000000006</v>
      </c>
    </row>
    <row r="82" spans="1:15" x14ac:dyDescent="0.25">
      <c r="A82" t="s">
        <v>71</v>
      </c>
      <c r="B82">
        <v>12</v>
      </c>
      <c r="C82">
        <v>0</v>
      </c>
      <c r="D82" t="s">
        <v>33</v>
      </c>
      <c r="E82" t="s">
        <v>21</v>
      </c>
      <c r="F82" s="1">
        <v>45534</v>
      </c>
      <c r="G82" t="s">
        <v>9</v>
      </c>
      <c r="H82" t="s">
        <v>42</v>
      </c>
      <c r="I82" s="2">
        <v>0.3125</v>
      </c>
      <c r="J82" s="2">
        <v>0.39027777777777778</v>
      </c>
      <c r="K82" t="s">
        <v>10</v>
      </c>
      <c r="L82" t="s">
        <v>6</v>
      </c>
      <c r="M82">
        <v>60</v>
      </c>
      <c r="N82" t="s">
        <v>113</v>
      </c>
      <c r="O82">
        <f>'formulas and pivot tables'!$C$16</f>
        <v>69.400000000000006</v>
      </c>
    </row>
    <row r="83" spans="1:15" x14ac:dyDescent="0.25">
      <c r="A83" t="s">
        <v>71</v>
      </c>
      <c r="B83">
        <v>4</v>
      </c>
      <c r="C83">
        <v>20</v>
      </c>
      <c r="D83" t="s">
        <v>25</v>
      </c>
      <c r="E83" t="s">
        <v>21</v>
      </c>
      <c r="F83" s="1">
        <v>45534</v>
      </c>
      <c r="G83" t="s">
        <v>9</v>
      </c>
      <c r="H83" t="s">
        <v>42</v>
      </c>
      <c r="I83" s="2">
        <v>0.3125</v>
      </c>
      <c r="J83" s="2">
        <v>0.39027777777777778</v>
      </c>
      <c r="K83" t="s">
        <v>10</v>
      </c>
      <c r="L83" t="s">
        <v>6</v>
      </c>
      <c r="M83">
        <v>60</v>
      </c>
      <c r="N83" t="s">
        <v>113</v>
      </c>
      <c r="O83">
        <f>'formulas and pivot tables'!$C$16</f>
        <v>69.400000000000006</v>
      </c>
    </row>
    <row r="84" spans="1:15" x14ac:dyDescent="0.25">
      <c r="A84" t="s">
        <v>71</v>
      </c>
      <c r="B84">
        <v>5</v>
      </c>
      <c r="C84">
        <v>15</v>
      </c>
      <c r="D84" t="s">
        <v>26</v>
      </c>
      <c r="E84" t="s">
        <v>23</v>
      </c>
      <c r="F84" s="1">
        <v>45534</v>
      </c>
      <c r="G84" t="s">
        <v>9</v>
      </c>
      <c r="H84" t="s">
        <v>42</v>
      </c>
      <c r="I84" s="2">
        <v>0.3125</v>
      </c>
      <c r="J84" s="2">
        <v>0.39027777777777778</v>
      </c>
      <c r="K84" t="s">
        <v>10</v>
      </c>
      <c r="L84" t="s">
        <v>6</v>
      </c>
      <c r="M84">
        <v>60</v>
      </c>
      <c r="N84" t="s">
        <v>113</v>
      </c>
      <c r="O84">
        <f>'formulas and pivot tables'!$C$16</f>
        <v>69.400000000000006</v>
      </c>
    </row>
    <row r="85" spans="1:15" x14ac:dyDescent="0.25">
      <c r="A85" t="s">
        <v>71</v>
      </c>
      <c r="B85">
        <v>9</v>
      </c>
      <c r="C85">
        <v>17</v>
      </c>
      <c r="D85" t="s">
        <v>30</v>
      </c>
      <c r="E85" t="s">
        <v>21</v>
      </c>
      <c r="F85" s="1">
        <v>45534</v>
      </c>
      <c r="G85" t="s">
        <v>9</v>
      </c>
      <c r="H85" t="s">
        <v>42</v>
      </c>
      <c r="I85" s="2">
        <v>0.3125</v>
      </c>
      <c r="J85" s="2">
        <v>0.39027777777777778</v>
      </c>
      <c r="K85" t="s">
        <v>10</v>
      </c>
      <c r="L85" t="s">
        <v>6</v>
      </c>
      <c r="M85">
        <v>60</v>
      </c>
      <c r="N85" t="s">
        <v>113</v>
      </c>
      <c r="O85">
        <f>'formulas and pivot tables'!$C$16</f>
        <v>69.400000000000006</v>
      </c>
    </row>
    <row r="86" spans="1:15" x14ac:dyDescent="0.25">
      <c r="A86" t="s">
        <v>97</v>
      </c>
      <c r="B86">
        <v>1</v>
      </c>
      <c r="C86">
        <v>0</v>
      </c>
      <c r="D86" t="s">
        <v>20</v>
      </c>
      <c r="E86" t="s">
        <v>21</v>
      </c>
      <c r="F86" s="1">
        <v>45537</v>
      </c>
      <c r="G86" t="s">
        <v>13</v>
      </c>
      <c r="H86" t="s">
        <v>43</v>
      </c>
      <c r="I86" s="2">
        <v>0.3215277777777778</v>
      </c>
      <c r="J86" s="2">
        <v>0.36805555555555558</v>
      </c>
      <c r="K86" t="s">
        <v>14</v>
      </c>
      <c r="L86" t="s">
        <v>6</v>
      </c>
      <c r="M86">
        <v>60</v>
      </c>
      <c r="N86" t="s">
        <v>113</v>
      </c>
      <c r="O86">
        <f>'formulas and pivot tables'!$C$16</f>
        <v>69.400000000000006</v>
      </c>
    </row>
    <row r="87" spans="1:15" x14ac:dyDescent="0.25">
      <c r="A87" t="s">
        <v>97</v>
      </c>
      <c r="B87">
        <v>2</v>
      </c>
      <c r="C87">
        <v>0</v>
      </c>
      <c r="D87" t="s">
        <v>22</v>
      </c>
      <c r="E87" t="s">
        <v>23</v>
      </c>
      <c r="F87" s="1">
        <v>45537</v>
      </c>
      <c r="G87" t="s">
        <v>13</v>
      </c>
      <c r="H87" t="s">
        <v>43</v>
      </c>
      <c r="I87" s="2">
        <v>0.3215277777777778</v>
      </c>
      <c r="J87" s="2">
        <v>0.36805555555555558</v>
      </c>
      <c r="K87" t="s">
        <v>14</v>
      </c>
      <c r="L87" t="s">
        <v>6</v>
      </c>
      <c r="M87">
        <v>60</v>
      </c>
      <c r="N87" t="s">
        <v>113</v>
      </c>
      <c r="O87">
        <f>'formulas and pivot tables'!$C$16</f>
        <v>69.400000000000006</v>
      </c>
    </row>
    <row r="88" spans="1:15" x14ac:dyDescent="0.25">
      <c r="A88" t="s">
        <v>97</v>
      </c>
      <c r="B88">
        <v>3</v>
      </c>
      <c r="C88">
        <v>0</v>
      </c>
      <c r="D88" t="s">
        <v>24</v>
      </c>
      <c r="E88" t="s">
        <v>21</v>
      </c>
      <c r="F88" s="1">
        <v>45537</v>
      </c>
      <c r="G88" t="s">
        <v>13</v>
      </c>
      <c r="H88" t="s">
        <v>43</v>
      </c>
      <c r="I88" s="2">
        <v>0.3215277777777778</v>
      </c>
      <c r="J88" s="2">
        <v>0.36805555555555558</v>
      </c>
      <c r="K88" t="s">
        <v>14</v>
      </c>
      <c r="L88" t="s">
        <v>6</v>
      </c>
      <c r="M88">
        <v>60</v>
      </c>
      <c r="N88" t="s">
        <v>113</v>
      </c>
      <c r="O88">
        <f>'formulas and pivot tables'!$C$16</f>
        <v>69.400000000000006</v>
      </c>
    </row>
    <row r="89" spans="1:15" x14ac:dyDescent="0.25">
      <c r="A89" t="s">
        <v>97</v>
      </c>
      <c r="B89">
        <v>4</v>
      </c>
      <c r="C89">
        <v>0</v>
      </c>
      <c r="D89" t="s">
        <v>25</v>
      </c>
      <c r="E89" t="s">
        <v>21</v>
      </c>
      <c r="F89" s="1">
        <v>45537</v>
      </c>
      <c r="G89" t="s">
        <v>13</v>
      </c>
      <c r="H89" t="s">
        <v>43</v>
      </c>
      <c r="I89" s="2">
        <v>0.3215277777777778</v>
      </c>
      <c r="J89" s="2">
        <v>0.36805555555555558</v>
      </c>
      <c r="K89" t="s">
        <v>14</v>
      </c>
      <c r="L89" t="s">
        <v>6</v>
      </c>
      <c r="M89">
        <v>60</v>
      </c>
      <c r="N89" t="s">
        <v>113</v>
      </c>
      <c r="O89">
        <f>'formulas and pivot tables'!$C$16</f>
        <v>69.400000000000006</v>
      </c>
    </row>
    <row r="90" spans="1:15" x14ac:dyDescent="0.25">
      <c r="A90" t="s">
        <v>97</v>
      </c>
      <c r="B90">
        <v>5</v>
      </c>
      <c r="C90">
        <v>0</v>
      </c>
      <c r="D90" t="s">
        <v>26</v>
      </c>
      <c r="E90" t="s">
        <v>23</v>
      </c>
      <c r="F90" s="1">
        <v>45537</v>
      </c>
      <c r="G90" t="s">
        <v>13</v>
      </c>
      <c r="H90" t="s">
        <v>43</v>
      </c>
      <c r="I90" s="2">
        <v>0.3215277777777778</v>
      </c>
      <c r="J90" s="2">
        <v>0.36805555555555558</v>
      </c>
      <c r="K90" t="s">
        <v>14</v>
      </c>
      <c r="L90" t="s">
        <v>6</v>
      </c>
      <c r="M90">
        <v>60</v>
      </c>
      <c r="N90" t="s">
        <v>113</v>
      </c>
      <c r="O90">
        <f>'formulas and pivot tables'!$C$16</f>
        <v>69.400000000000006</v>
      </c>
    </row>
    <row r="91" spans="1:15" x14ac:dyDescent="0.25">
      <c r="A91" t="s">
        <v>97</v>
      </c>
      <c r="B91">
        <v>6</v>
      </c>
      <c r="C91">
        <v>0</v>
      </c>
      <c r="D91" t="s">
        <v>27</v>
      </c>
      <c r="E91" t="s">
        <v>23</v>
      </c>
      <c r="F91" s="1">
        <v>45537</v>
      </c>
      <c r="G91" t="s">
        <v>13</v>
      </c>
      <c r="H91" t="s">
        <v>43</v>
      </c>
      <c r="I91" s="2">
        <v>0.3215277777777778</v>
      </c>
      <c r="J91" s="2">
        <v>0.36805555555555558</v>
      </c>
      <c r="K91" t="s">
        <v>14</v>
      </c>
      <c r="L91" t="s">
        <v>6</v>
      </c>
      <c r="M91">
        <v>60</v>
      </c>
      <c r="N91" t="s">
        <v>113</v>
      </c>
      <c r="O91">
        <f>'formulas and pivot tables'!$C$16</f>
        <v>69.400000000000006</v>
      </c>
    </row>
    <row r="92" spans="1:15" x14ac:dyDescent="0.25">
      <c r="A92" t="s">
        <v>97</v>
      </c>
      <c r="B92">
        <v>7</v>
      </c>
      <c r="C92">
        <v>0</v>
      </c>
      <c r="D92" t="s">
        <v>28</v>
      </c>
      <c r="E92" t="s">
        <v>21</v>
      </c>
      <c r="F92" s="1">
        <v>45537</v>
      </c>
      <c r="G92" t="s">
        <v>13</v>
      </c>
      <c r="H92" t="s">
        <v>43</v>
      </c>
      <c r="I92" s="2">
        <v>0.3215277777777778</v>
      </c>
      <c r="J92" s="2">
        <v>0.36805555555555558</v>
      </c>
      <c r="K92" t="s">
        <v>14</v>
      </c>
      <c r="L92" t="s">
        <v>6</v>
      </c>
      <c r="M92">
        <v>60</v>
      </c>
      <c r="N92" t="s">
        <v>113</v>
      </c>
      <c r="O92">
        <f>'formulas and pivot tables'!$C$16</f>
        <v>69.400000000000006</v>
      </c>
    </row>
    <row r="93" spans="1:15" x14ac:dyDescent="0.25">
      <c r="A93" t="s">
        <v>97</v>
      </c>
      <c r="B93">
        <v>8</v>
      </c>
      <c r="C93">
        <v>0</v>
      </c>
      <c r="D93" t="s">
        <v>29</v>
      </c>
      <c r="E93" t="s">
        <v>23</v>
      </c>
      <c r="F93" s="1">
        <v>45537</v>
      </c>
      <c r="G93" t="s">
        <v>13</v>
      </c>
      <c r="H93" t="s">
        <v>43</v>
      </c>
      <c r="I93" s="2">
        <v>0.3215277777777778</v>
      </c>
      <c r="J93" s="2">
        <v>0.36805555555555558</v>
      </c>
      <c r="K93" t="s">
        <v>14</v>
      </c>
      <c r="L93" t="s">
        <v>6</v>
      </c>
      <c r="M93">
        <v>60</v>
      </c>
      <c r="N93" t="s">
        <v>113</v>
      </c>
      <c r="O93">
        <f>'formulas and pivot tables'!$C$16</f>
        <v>69.400000000000006</v>
      </c>
    </row>
    <row r="94" spans="1:15" x14ac:dyDescent="0.25">
      <c r="A94" t="s">
        <v>97</v>
      </c>
      <c r="B94">
        <v>9</v>
      </c>
      <c r="C94">
        <v>0</v>
      </c>
      <c r="D94" t="s">
        <v>30</v>
      </c>
      <c r="E94" t="s">
        <v>21</v>
      </c>
      <c r="F94" s="1">
        <v>45537</v>
      </c>
      <c r="G94" t="s">
        <v>13</v>
      </c>
      <c r="H94" t="s">
        <v>43</v>
      </c>
      <c r="I94" s="2">
        <v>0.3215277777777778</v>
      </c>
      <c r="J94" s="2">
        <v>0.36805555555555558</v>
      </c>
      <c r="K94" t="s">
        <v>14</v>
      </c>
      <c r="L94" t="s">
        <v>6</v>
      </c>
      <c r="M94">
        <v>60</v>
      </c>
      <c r="N94" t="s">
        <v>113</v>
      </c>
      <c r="O94">
        <f>'formulas and pivot tables'!$C$16</f>
        <v>69.400000000000006</v>
      </c>
    </row>
    <row r="95" spans="1:15" x14ac:dyDescent="0.25">
      <c r="A95" t="s">
        <v>97</v>
      </c>
      <c r="B95">
        <v>10</v>
      </c>
      <c r="C95">
        <v>0</v>
      </c>
      <c r="D95" t="s">
        <v>31</v>
      </c>
      <c r="E95" t="s">
        <v>23</v>
      </c>
      <c r="F95" s="1">
        <v>45537</v>
      </c>
      <c r="G95" t="s">
        <v>13</v>
      </c>
      <c r="H95" t="s">
        <v>43</v>
      </c>
      <c r="I95" s="2">
        <v>0.3215277777777778</v>
      </c>
      <c r="J95" s="2">
        <v>0.36805555555555558</v>
      </c>
      <c r="K95" t="s">
        <v>14</v>
      </c>
      <c r="L95" t="s">
        <v>6</v>
      </c>
      <c r="M95">
        <v>60</v>
      </c>
      <c r="N95" t="s">
        <v>113</v>
      </c>
      <c r="O95">
        <f>'formulas and pivot tables'!$C$16</f>
        <v>69.400000000000006</v>
      </c>
    </row>
    <row r="96" spans="1:15" x14ac:dyDescent="0.25">
      <c r="A96" t="s">
        <v>97</v>
      </c>
      <c r="B96">
        <v>11</v>
      </c>
      <c r="C96">
        <v>0</v>
      </c>
      <c r="D96" t="s">
        <v>32</v>
      </c>
      <c r="E96" t="s">
        <v>23</v>
      </c>
      <c r="F96" s="1">
        <v>45537</v>
      </c>
      <c r="G96" t="s">
        <v>13</v>
      </c>
      <c r="H96" t="s">
        <v>43</v>
      </c>
      <c r="I96" s="2">
        <v>0.3215277777777778</v>
      </c>
      <c r="J96" s="2">
        <v>0.36805555555555558</v>
      </c>
      <c r="K96" t="s">
        <v>14</v>
      </c>
      <c r="L96" t="s">
        <v>6</v>
      </c>
      <c r="M96">
        <v>60</v>
      </c>
      <c r="N96" t="s">
        <v>113</v>
      </c>
      <c r="O96">
        <f>'formulas and pivot tables'!$C$16</f>
        <v>69.400000000000006</v>
      </c>
    </row>
    <row r="97" spans="1:15" x14ac:dyDescent="0.25">
      <c r="A97" t="s">
        <v>97</v>
      </c>
      <c r="B97">
        <v>12</v>
      </c>
      <c r="C97">
        <v>7</v>
      </c>
      <c r="D97" t="s">
        <v>33</v>
      </c>
      <c r="E97" t="s">
        <v>21</v>
      </c>
      <c r="F97" s="1">
        <v>45537</v>
      </c>
      <c r="G97" t="s">
        <v>13</v>
      </c>
      <c r="H97" t="s">
        <v>43</v>
      </c>
      <c r="I97" s="2">
        <v>0.3215277777777778</v>
      </c>
      <c r="J97" s="2">
        <v>0.36805555555555558</v>
      </c>
      <c r="K97" t="s">
        <v>14</v>
      </c>
      <c r="L97" t="s">
        <v>6</v>
      </c>
      <c r="M97">
        <v>60</v>
      </c>
      <c r="N97" t="s">
        <v>113</v>
      </c>
      <c r="O97">
        <f>'formulas and pivot tables'!$C$16</f>
        <v>69.400000000000006</v>
      </c>
    </row>
    <row r="98" spans="1:15" x14ac:dyDescent="0.25">
      <c r="A98" t="s">
        <v>81</v>
      </c>
      <c r="B98">
        <v>1</v>
      </c>
      <c r="C98">
        <v>0</v>
      </c>
      <c r="D98" t="s">
        <v>20</v>
      </c>
      <c r="E98" t="s">
        <v>21</v>
      </c>
      <c r="F98" s="1">
        <v>45535</v>
      </c>
      <c r="G98" t="s">
        <v>9</v>
      </c>
      <c r="H98" t="s">
        <v>42</v>
      </c>
      <c r="I98" s="2">
        <v>0.32291666666666669</v>
      </c>
      <c r="J98" s="2">
        <v>0.37847222222222221</v>
      </c>
      <c r="K98" t="s">
        <v>10</v>
      </c>
      <c r="L98" t="s">
        <v>6</v>
      </c>
      <c r="M98">
        <v>60</v>
      </c>
      <c r="N98" t="s">
        <v>113</v>
      </c>
      <c r="O98">
        <f>'formulas and pivot tables'!$C$16</f>
        <v>69.400000000000006</v>
      </c>
    </row>
    <row r="99" spans="1:15" x14ac:dyDescent="0.25">
      <c r="A99" t="s">
        <v>81</v>
      </c>
      <c r="B99">
        <v>3</v>
      </c>
      <c r="C99">
        <v>0</v>
      </c>
      <c r="D99" t="s">
        <v>24</v>
      </c>
      <c r="E99" t="s">
        <v>21</v>
      </c>
      <c r="F99" s="1">
        <v>45535</v>
      </c>
      <c r="G99" t="s">
        <v>9</v>
      </c>
      <c r="H99" t="s">
        <v>42</v>
      </c>
      <c r="I99" s="2">
        <v>0.32291666666666669</v>
      </c>
      <c r="J99" s="2">
        <v>0.37847222222222221</v>
      </c>
      <c r="K99" t="s">
        <v>10</v>
      </c>
      <c r="L99" t="s">
        <v>6</v>
      </c>
      <c r="M99">
        <v>60</v>
      </c>
      <c r="N99" t="s">
        <v>113</v>
      </c>
      <c r="O99">
        <f>'formulas and pivot tables'!$C$16</f>
        <v>69.400000000000006</v>
      </c>
    </row>
    <row r="100" spans="1:15" x14ac:dyDescent="0.25">
      <c r="A100" t="s">
        <v>81</v>
      </c>
      <c r="B100">
        <v>4</v>
      </c>
      <c r="C100">
        <v>0</v>
      </c>
      <c r="D100" t="s">
        <v>25</v>
      </c>
      <c r="E100" t="s">
        <v>21</v>
      </c>
      <c r="F100" s="1">
        <v>45535</v>
      </c>
      <c r="G100" t="s">
        <v>9</v>
      </c>
      <c r="H100" t="s">
        <v>42</v>
      </c>
      <c r="I100" s="2">
        <v>0.32291666666666669</v>
      </c>
      <c r="J100" s="2">
        <v>0.37847222222222221</v>
      </c>
      <c r="K100" t="s">
        <v>10</v>
      </c>
      <c r="L100" t="s">
        <v>6</v>
      </c>
      <c r="M100">
        <v>60</v>
      </c>
      <c r="N100" t="s">
        <v>113</v>
      </c>
      <c r="O100">
        <f>'formulas and pivot tables'!$C$16</f>
        <v>69.400000000000006</v>
      </c>
    </row>
    <row r="101" spans="1:15" x14ac:dyDescent="0.25">
      <c r="A101" t="s">
        <v>81</v>
      </c>
      <c r="B101">
        <v>5</v>
      </c>
      <c r="C101">
        <v>0</v>
      </c>
      <c r="D101" t="s">
        <v>26</v>
      </c>
      <c r="E101" t="s">
        <v>23</v>
      </c>
      <c r="F101" s="1">
        <v>45535</v>
      </c>
      <c r="G101" t="s">
        <v>9</v>
      </c>
      <c r="H101" t="s">
        <v>42</v>
      </c>
      <c r="I101" s="2">
        <v>0.32291666666666669</v>
      </c>
      <c r="J101" s="2">
        <v>0.37847222222222221</v>
      </c>
      <c r="K101" t="s">
        <v>10</v>
      </c>
      <c r="L101" t="s">
        <v>6</v>
      </c>
      <c r="M101">
        <v>60</v>
      </c>
      <c r="N101" t="s">
        <v>113</v>
      </c>
      <c r="O101">
        <f>'formulas and pivot tables'!$C$16</f>
        <v>69.400000000000006</v>
      </c>
    </row>
    <row r="102" spans="1:15" x14ac:dyDescent="0.25">
      <c r="A102" t="s">
        <v>81</v>
      </c>
      <c r="B102">
        <v>6</v>
      </c>
      <c r="C102">
        <v>0</v>
      </c>
      <c r="D102" t="s">
        <v>27</v>
      </c>
      <c r="E102" t="s">
        <v>23</v>
      </c>
      <c r="F102" s="1">
        <v>45535</v>
      </c>
      <c r="G102" t="s">
        <v>9</v>
      </c>
      <c r="H102" t="s">
        <v>42</v>
      </c>
      <c r="I102" s="2">
        <v>0.32291666666666669</v>
      </c>
      <c r="J102" s="2">
        <v>0.37847222222222221</v>
      </c>
      <c r="K102" t="s">
        <v>10</v>
      </c>
      <c r="L102" t="s">
        <v>6</v>
      </c>
      <c r="M102">
        <v>60</v>
      </c>
      <c r="N102" t="s">
        <v>113</v>
      </c>
      <c r="O102">
        <f>'formulas and pivot tables'!$C$16</f>
        <v>69.400000000000006</v>
      </c>
    </row>
    <row r="103" spans="1:15" x14ac:dyDescent="0.25">
      <c r="A103" t="s">
        <v>81</v>
      </c>
      <c r="B103">
        <v>7</v>
      </c>
      <c r="C103">
        <v>0</v>
      </c>
      <c r="D103" t="s">
        <v>28</v>
      </c>
      <c r="E103" t="s">
        <v>21</v>
      </c>
      <c r="F103" s="1">
        <v>45535</v>
      </c>
      <c r="G103" t="s">
        <v>9</v>
      </c>
      <c r="H103" t="s">
        <v>42</v>
      </c>
      <c r="I103" s="2">
        <v>0.32291666666666669</v>
      </c>
      <c r="J103" s="2">
        <v>0.37847222222222221</v>
      </c>
      <c r="K103" t="s">
        <v>10</v>
      </c>
      <c r="L103" t="s">
        <v>6</v>
      </c>
      <c r="M103">
        <v>60</v>
      </c>
      <c r="N103" t="s">
        <v>113</v>
      </c>
      <c r="O103">
        <f>'formulas and pivot tables'!$C$16</f>
        <v>69.400000000000006</v>
      </c>
    </row>
    <row r="104" spans="1:15" x14ac:dyDescent="0.25">
      <c r="A104" t="s">
        <v>81</v>
      </c>
      <c r="B104">
        <v>8</v>
      </c>
      <c r="C104">
        <v>0</v>
      </c>
      <c r="D104" t="s">
        <v>29</v>
      </c>
      <c r="E104" t="s">
        <v>23</v>
      </c>
      <c r="F104" s="1">
        <v>45535</v>
      </c>
      <c r="G104" t="s">
        <v>9</v>
      </c>
      <c r="H104" t="s">
        <v>42</v>
      </c>
      <c r="I104" s="2">
        <v>0.32291666666666669</v>
      </c>
      <c r="J104" s="2">
        <v>0.37847222222222221</v>
      </c>
      <c r="K104" t="s">
        <v>10</v>
      </c>
      <c r="L104" t="s">
        <v>6</v>
      </c>
      <c r="M104">
        <v>60</v>
      </c>
      <c r="N104" t="s">
        <v>113</v>
      </c>
      <c r="O104">
        <f>'formulas and pivot tables'!$C$16</f>
        <v>69.400000000000006</v>
      </c>
    </row>
    <row r="105" spans="1:15" x14ac:dyDescent="0.25">
      <c r="A105" t="s">
        <v>81</v>
      </c>
      <c r="B105">
        <v>9</v>
      </c>
      <c r="C105">
        <v>0</v>
      </c>
      <c r="D105" t="s">
        <v>30</v>
      </c>
      <c r="E105" t="s">
        <v>21</v>
      </c>
      <c r="F105" s="1">
        <v>45535</v>
      </c>
      <c r="G105" t="s">
        <v>9</v>
      </c>
      <c r="H105" t="s">
        <v>42</v>
      </c>
      <c r="I105" s="2">
        <v>0.32291666666666669</v>
      </c>
      <c r="J105" s="2">
        <v>0.37847222222222221</v>
      </c>
      <c r="K105" t="s">
        <v>10</v>
      </c>
      <c r="L105" t="s">
        <v>6</v>
      </c>
      <c r="M105">
        <v>60</v>
      </c>
      <c r="N105" t="s">
        <v>113</v>
      </c>
      <c r="O105">
        <f>'formulas and pivot tables'!$C$16</f>
        <v>69.400000000000006</v>
      </c>
    </row>
    <row r="106" spans="1:15" x14ac:dyDescent="0.25">
      <c r="A106" t="s">
        <v>81</v>
      </c>
      <c r="B106">
        <v>10</v>
      </c>
      <c r="C106">
        <v>0</v>
      </c>
      <c r="D106" t="s">
        <v>31</v>
      </c>
      <c r="E106" t="s">
        <v>23</v>
      </c>
      <c r="F106" s="1">
        <v>45535</v>
      </c>
      <c r="G106" t="s">
        <v>9</v>
      </c>
      <c r="H106" t="s">
        <v>42</v>
      </c>
      <c r="I106" s="2">
        <v>0.32291666666666669</v>
      </c>
      <c r="J106" s="2">
        <v>0.37847222222222221</v>
      </c>
      <c r="K106" t="s">
        <v>10</v>
      </c>
      <c r="L106" t="s">
        <v>6</v>
      </c>
      <c r="M106">
        <v>60</v>
      </c>
      <c r="N106" t="s">
        <v>113</v>
      </c>
      <c r="O106">
        <f>'formulas and pivot tables'!$C$16</f>
        <v>69.400000000000006</v>
      </c>
    </row>
    <row r="107" spans="1:15" x14ac:dyDescent="0.25">
      <c r="A107" t="s">
        <v>81</v>
      </c>
      <c r="B107">
        <v>11</v>
      </c>
      <c r="C107">
        <v>0</v>
      </c>
      <c r="D107" t="s">
        <v>32</v>
      </c>
      <c r="E107" t="s">
        <v>23</v>
      </c>
      <c r="F107" s="1">
        <v>45535</v>
      </c>
      <c r="G107" t="s">
        <v>9</v>
      </c>
      <c r="H107" t="s">
        <v>42</v>
      </c>
      <c r="I107" s="2">
        <v>0.32291666666666669</v>
      </c>
      <c r="J107" s="2">
        <v>0.37847222222222221</v>
      </c>
      <c r="K107" t="s">
        <v>10</v>
      </c>
      <c r="L107" t="s">
        <v>6</v>
      </c>
      <c r="M107">
        <v>60</v>
      </c>
      <c r="N107" t="s">
        <v>113</v>
      </c>
      <c r="O107">
        <f>'formulas and pivot tables'!$C$16</f>
        <v>69.400000000000006</v>
      </c>
    </row>
    <row r="108" spans="1:15" x14ac:dyDescent="0.25">
      <c r="A108" t="s">
        <v>81</v>
      </c>
      <c r="B108">
        <v>12</v>
      </c>
      <c r="C108">
        <v>0</v>
      </c>
      <c r="D108" t="s">
        <v>33</v>
      </c>
      <c r="E108" t="s">
        <v>21</v>
      </c>
      <c r="F108" s="1">
        <v>45535</v>
      </c>
      <c r="G108" t="s">
        <v>9</v>
      </c>
      <c r="H108" t="s">
        <v>42</v>
      </c>
      <c r="I108" s="2">
        <v>0.32291666666666669</v>
      </c>
      <c r="J108" s="2">
        <v>0.37847222222222221</v>
      </c>
      <c r="K108" t="s">
        <v>10</v>
      </c>
      <c r="L108" t="s">
        <v>6</v>
      </c>
      <c r="M108">
        <v>60</v>
      </c>
      <c r="N108" t="s">
        <v>113</v>
      </c>
      <c r="O108">
        <f>'formulas and pivot tables'!$C$16</f>
        <v>69.400000000000006</v>
      </c>
    </row>
    <row r="109" spans="1:15" x14ac:dyDescent="0.25">
      <c r="A109" t="s">
        <v>81</v>
      </c>
      <c r="B109">
        <v>2</v>
      </c>
      <c r="C109">
        <v>20</v>
      </c>
      <c r="D109" t="s">
        <v>22</v>
      </c>
      <c r="E109" t="s">
        <v>23</v>
      </c>
      <c r="F109" s="1">
        <v>45535</v>
      </c>
      <c r="G109" t="s">
        <v>9</v>
      </c>
      <c r="H109" t="s">
        <v>42</v>
      </c>
      <c r="I109" s="2">
        <v>0.32291666666666669</v>
      </c>
      <c r="J109" s="2">
        <v>0.37847222222222221</v>
      </c>
      <c r="K109" t="s">
        <v>10</v>
      </c>
      <c r="L109" t="s">
        <v>6</v>
      </c>
      <c r="M109">
        <v>60</v>
      </c>
      <c r="N109" t="s">
        <v>113</v>
      </c>
      <c r="O109">
        <f>'formulas and pivot tables'!$C$16</f>
        <v>69.400000000000006</v>
      </c>
    </row>
    <row r="110" spans="1:15" x14ac:dyDescent="0.25">
      <c r="A110" t="s">
        <v>98</v>
      </c>
      <c r="B110">
        <v>1</v>
      </c>
      <c r="C110">
        <v>0</v>
      </c>
      <c r="D110" t="s">
        <v>20</v>
      </c>
      <c r="E110" t="s">
        <v>21</v>
      </c>
      <c r="F110" s="1">
        <v>45537</v>
      </c>
      <c r="G110" t="s">
        <v>13</v>
      </c>
      <c r="H110" t="s">
        <v>43</v>
      </c>
      <c r="I110" s="2">
        <v>0.36805555555555558</v>
      </c>
      <c r="J110" s="2">
        <v>0.43055555555555558</v>
      </c>
      <c r="K110" t="s">
        <v>14</v>
      </c>
      <c r="L110" t="s">
        <v>6</v>
      </c>
      <c r="M110">
        <v>60</v>
      </c>
      <c r="N110" t="s">
        <v>129</v>
      </c>
      <c r="O110">
        <f>'formulas and pivot tables'!$C$16</f>
        <v>69.400000000000006</v>
      </c>
    </row>
    <row r="111" spans="1:15" x14ac:dyDescent="0.25">
      <c r="A111" t="s">
        <v>98</v>
      </c>
      <c r="B111">
        <v>2</v>
      </c>
      <c r="C111">
        <v>0</v>
      </c>
      <c r="D111" t="s">
        <v>22</v>
      </c>
      <c r="E111" t="s">
        <v>23</v>
      </c>
      <c r="F111" s="1">
        <v>45537</v>
      </c>
      <c r="G111" t="s">
        <v>13</v>
      </c>
      <c r="H111" t="s">
        <v>43</v>
      </c>
      <c r="I111" s="2">
        <v>0.36805555555555558</v>
      </c>
      <c r="J111" s="2">
        <v>0.43055555555555558</v>
      </c>
      <c r="K111" t="s">
        <v>14</v>
      </c>
      <c r="L111" t="s">
        <v>6</v>
      </c>
      <c r="M111">
        <v>60</v>
      </c>
      <c r="N111" t="s">
        <v>129</v>
      </c>
      <c r="O111">
        <f>'formulas and pivot tables'!$C$16</f>
        <v>69.400000000000006</v>
      </c>
    </row>
    <row r="112" spans="1:15" x14ac:dyDescent="0.25">
      <c r="A112" t="s">
        <v>98</v>
      </c>
      <c r="B112">
        <v>3</v>
      </c>
      <c r="C112">
        <v>0</v>
      </c>
      <c r="D112" t="s">
        <v>24</v>
      </c>
      <c r="E112" t="s">
        <v>21</v>
      </c>
      <c r="F112" s="1">
        <v>45537</v>
      </c>
      <c r="G112" t="s">
        <v>13</v>
      </c>
      <c r="H112" t="s">
        <v>43</v>
      </c>
      <c r="I112" s="2">
        <v>0.36805555555555558</v>
      </c>
      <c r="J112" s="2">
        <v>0.43055555555555558</v>
      </c>
      <c r="K112" t="s">
        <v>14</v>
      </c>
      <c r="L112" t="s">
        <v>6</v>
      </c>
      <c r="M112">
        <v>60</v>
      </c>
      <c r="N112" t="s">
        <v>129</v>
      </c>
      <c r="O112">
        <f>'formulas and pivot tables'!$C$16</f>
        <v>69.400000000000006</v>
      </c>
    </row>
    <row r="113" spans="1:15" x14ac:dyDescent="0.25">
      <c r="A113" t="s">
        <v>98</v>
      </c>
      <c r="B113">
        <v>4</v>
      </c>
      <c r="C113">
        <v>0</v>
      </c>
      <c r="D113" t="s">
        <v>25</v>
      </c>
      <c r="E113" t="s">
        <v>21</v>
      </c>
      <c r="F113" s="1">
        <v>45537</v>
      </c>
      <c r="G113" t="s">
        <v>13</v>
      </c>
      <c r="H113" t="s">
        <v>43</v>
      </c>
      <c r="I113" s="2">
        <v>0.36805555555555558</v>
      </c>
      <c r="J113" s="2">
        <v>0.43055555555555558</v>
      </c>
      <c r="K113" t="s">
        <v>14</v>
      </c>
      <c r="L113" t="s">
        <v>6</v>
      </c>
      <c r="M113">
        <v>60</v>
      </c>
      <c r="N113" t="s">
        <v>129</v>
      </c>
      <c r="O113">
        <f>'formulas and pivot tables'!$C$16</f>
        <v>69.400000000000006</v>
      </c>
    </row>
    <row r="114" spans="1:15" x14ac:dyDescent="0.25">
      <c r="A114" t="s">
        <v>98</v>
      </c>
      <c r="B114">
        <v>5</v>
      </c>
      <c r="C114">
        <v>0</v>
      </c>
      <c r="D114" t="s">
        <v>26</v>
      </c>
      <c r="E114" t="s">
        <v>23</v>
      </c>
      <c r="F114" s="1">
        <v>45537</v>
      </c>
      <c r="G114" t="s">
        <v>13</v>
      </c>
      <c r="H114" t="s">
        <v>43</v>
      </c>
      <c r="I114" s="2">
        <v>0.36805555555555558</v>
      </c>
      <c r="J114" s="2">
        <v>0.43055555555555558</v>
      </c>
      <c r="K114" t="s">
        <v>14</v>
      </c>
      <c r="L114" t="s">
        <v>6</v>
      </c>
      <c r="M114">
        <v>60</v>
      </c>
      <c r="N114" t="s">
        <v>129</v>
      </c>
      <c r="O114">
        <f>'formulas and pivot tables'!$C$16</f>
        <v>69.400000000000006</v>
      </c>
    </row>
    <row r="115" spans="1:15" x14ac:dyDescent="0.25">
      <c r="A115" t="s">
        <v>98</v>
      </c>
      <c r="B115">
        <v>7</v>
      </c>
      <c r="C115">
        <v>0</v>
      </c>
      <c r="D115" t="s">
        <v>28</v>
      </c>
      <c r="E115" t="s">
        <v>21</v>
      </c>
      <c r="F115" s="1">
        <v>45537</v>
      </c>
      <c r="G115" t="s">
        <v>13</v>
      </c>
      <c r="H115" t="s">
        <v>43</v>
      </c>
      <c r="I115" s="2">
        <v>0.36805555555555558</v>
      </c>
      <c r="J115" s="2">
        <v>0.43055555555555558</v>
      </c>
      <c r="K115" t="s">
        <v>14</v>
      </c>
      <c r="L115" t="s">
        <v>6</v>
      </c>
      <c r="M115">
        <v>60</v>
      </c>
      <c r="N115" t="s">
        <v>129</v>
      </c>
      <c r="O115">
        <f>'formulas and pivot tables'!$C$16</f>
        <v>69.400000000000006</v>
      </c>
    </row>
    <row r="116" spans="1:15" x14ac:dyDescent="0.25">
      <c r="A116" t="s">
        <v>98</v>
      </c>
      <c r="B116">
        <v>8</v>
      </c>
      <c r="C116">
        <v>0</v>
      </c>
      <c r="D116" t="s">
        <v>29</v>
      </c>
      <c r="E116" t="s">
        <v>23</v>
      </c>
      <c r="F116" s="1">
        <v>45537</v>
      </c>
      <c r="G116" t="s">
        <v>13</v>
      </c>
      <c r="H116" t="s">
        <v>43</v>
      </c>
      <c r="I116" s="2">
        <v>0.36805555555555558</v>
      </c>
      <c r="J116" s="2">
        <v>0.43055555555555558</v>
      </c>
      <c r="K116" t="s">
        <v>14</v>
      </c>
      <c r="L116" t="s">
        <v>6</v>
      </c>
      <c r="M116">
        <v>60</v>
      </c>
      <c r="N116" t="s">
        <v>129</v>
      </c>
      <c r="O116">
        <f>'formulas and pivot tables'!$C$16</f>
        <v>69.400000000000006</v>
      </c>
    </row>
    <row r="117" spans="1:15" x14ac:dyDescent="0.25">
      <c r="A117" t="s">
        <v>98</v>
      </c>
      <c r="B117">
        <v>9</v>
      </c>
      <c r="C117">
        <v>0</v>
      </c>
      <c r="D117" t="s">
        <v>30</v>
      </c>
      <c r="E117" t="s">
        <v>21</v>
      </c>
      <c r="F117" s="1">
        <v>45537</v>
      </c>
      <c r="G117" t="s">
        <v>13</v>
      </c>
      <c r="H117" t="s">
        <v>43</v>
      </c>
      <c r="I117" s="2">
        <v>0.36805555555555558</v>
      </c>
      <c r="J117" s="2">
        <v>0.43055555555555558</v>
      </c>
      <c r="K117" t="s">
        <v>14</v>
      </c>
      <c r="L117" t="s">
        <v>6</v>
      </c>
      <c r="M117">
        <v>60</v>
      </c>
      <c r="N117" t="s">
        <v>129</v>
      </c>
      <c r="O117">
        <f>'formulas and pivot tables'!$C$16</f>
        <v>69.400000000000006</v>
      </c>
    </row>
    <row r="118" spans="1:15" x14ac:dyDescent="0.25">
      <c r="A118" t="s">
        <v>98</v>
      </c>
      <c r="B118">
        <v>10</v>
      </c>
      <c r="C118">
        <v>0</v>
      </c>
      <c r="D118" t="s">
        <v>31</v>
      </c>
      <c r="E118" t="s">
        <v>23</v>
      </c>
      <c r="F118" s="1">
        <v>45537</v>
      </c>
      <c r="G118" t="s">
        <v>13</v>
      </c>
      <c r="H118" t="s">
        <v>43</v>
      </c>
      <c r="I118" s="2">
        <v>0.36805555555555558</v>
      </c>
      <c r="J118" s="2">
        <v>0.43055555555555558</v>
      </c>
      <c r="K118" t="s">
        <v>14</v>
      </c>
      <c r="L118" t="s">
        <v>6</v>
      </c>
      <c r="M118">
        <v>60</v>
      </c>
      <c r="N118" t="s">
        <v>129</v>
      </c>
      <c r="O118">
        <f>'formulas and pivot tables'!$C$16</f>
        <v>69.400000000000006</v>
      </c>
    </row>
    <row r="119" spans="1:15" x14ac:dyDescent="0.25">
      <c r="A119" t="s">
        <v>98</v>
      </c>
      <c r="B119">
        <v>11</v>
      </c>
      <c r="C119">
        <v>0</v>
      </c>
      <c r="D119" t="s">
        <v>32</v>
      </c>
      <c r="E119" t="s">
        <v>23</v>
      </c>
      <c r="F119" s="1">
        <v>45537</v>
      </c>
      <c r="G119" t="s">
        <v>13</v>
      </c>
      <c r="H119" t="s">
        <v>43</v>
      </c>
      <c r="I119" s="2">
        <v>0.36805555555555558</v>
      </c>
      <c r="J119" s="2">
        <v>0.43055555555555558</v>
      </c>
      <c r="K119" t="s">
        <v>14</v>
      </c>
      <c r="L119" t="s">
        <v>6</v>
      </c>
      <c r="M119">
        <v>60</v>
      </c>
      <c r="N119" t="s">
        <v>129</v>
      </c>
      <c r="O119">
        <f>'formulas and pivot tables'!$C$16</f>
        <v>69.400000000000006</v>
      </c>
    </row>
    <row r="120" spans="1:15" x14ac:dyDescent="0.25">
      <c r="A120" t="s">
        <v>98</v>
      </c>
      <c r="B120">
        <v>12</v>
      </c>
      <c r="C120">
        <v>0</v>
      </c>
      <c r="D120" t="s">
        <v>33</v>
      </c>
      <c r="E120" t="s">
        <v>21</v>
      </c>
      <c r="F120" s="1">
        <v>45537</v>
      </c>
      <c r="G120" t="s">
        <v>13</v>
      </c>
      <c r="H120" t="s">
        <v>43</v>
      </c>
      <c r="I120" s="2">
        <v>0.36805555555555558</v>
      </c>
      <c r="J120" s="2">
        <v>0.43055555555555558</v>
      </c>
      <c r="K120" t="s">
        <v>14</v>
      </c>
      <c r="L120" t="s">
        <v>6</v>
      </c>
      <c r="M120">
        <v>60</v>
      </c>
      <c r="N120" t="s">
        <v>129</v>
      </c>
      <c r="O120">
        <f>'formulas and pivot tables'!$C$16</f>
        <v>69.400000000000006</v>
      </c>
    </row>
    <row r="121" spans="1:15" x14ac:dyDescent="0.25">
      <c r="A121" t="s">
        <v>98</v>
      </c>
      <c r="B121">
        <v>6</v>
      </c>
      <c r="C121">
        <v>30</v>
      </c>
      <c r="D121" t="s">
        <v>27</v>
      </c>
      <c r="E121" t="s">
        <v>23</v>
      </c>
      <c r="F121" s="1">
        <v>45537</v>
      </c>
      <c r="G121" t="s">
        <v>13</v>
      </c>
      <c r="H121" t="s">
        <v>43</v>
      </c>
      <c r="I121" s="2">
        <v>0.36805555555555558</v>
      </c>
      <c r="J121" s="2">
        <v>0.43055555555555558</v>
      </c>
      <c r="K121" t="s">
        <v>14</v>
      </c>
      <c r="L121" t="s">
        <v>6</v>
      </c>
      <c r="M121">
        <v>60</v>
      </c>
      <c r="N121" t="s">
        <v>129</v>
      </c>
      <c r="O121">
        <f>'formulas and pivot tables'!$C$16</f>
        <v>69.400000000000006</v>
      </c>
    </row>
    <row r="122" spans="1:15" x14ac:dyDescent="0.25">
      <c r="A122" t="s">
        <v>82</v>
      </c>
      <c r="B122">
        <v>1</v>
      </c>
      <c r="C122">
        <v>0</v>
      </c>
      <c r="D122" t="s">
        <v>20</v>
      </c>
      <c r="E122" t="s">
        <v>21</v>
      </c>
      <c r="F122" s="1">
        <v>45535</v>
      </c>
      <c r="G122" t="s">
        <v>9</v>
      </c>
      <c r="H122" t="s">
        <v>42</v>
      </c>
      <c r="I122" s="2">
        <v>0.37847222222222221</v>
      </c>
      <c r="J122" s="2">
        <v>0.44097222222222221</v>
      </c>
      <c r="K122" t="s">
        <v>10</v>
      </c>
      <c r="L122" t="s">
        <v>6</v>
      </c>
      <c r="M122">
        <v>60</v>
      </c>
      <c r="N122" t="s">
        <v>114</v>
      </c>
      <c r="O122">
        <f>'formulas and pivot tables'!$C$16</f>
        <v>69.400000000000006</v>
      </c>
    </row>
    <row r="123" spans="1:15" x14ac:dyDescent="0.25">
      <c r="A123" t="s">
        <v>82</v>
      </c>
      <c r="B123">
        <v>2</v>
      </c>
      <c r="C123">
        <v>0</v>
      </c>
      <c r="D123" t="s">
        <v>22</v>
      </c>
      <c r="E123" t="s">
        <v>23</v>
      </c>
      <c r="F123" s="1">
        <v>45535</v>
      </c>
      <c r="G123" t="s">
        <v>9</v>
      </c>
      <c r="H123" t="s">
        <v>42</v>
      </c>
      <c r="I123" s="2">
        <v>0.37847222222222221</v>
      </c>
      <c r="J123" s="2">
        <v>0.44097222222222221</v>
      </c>
      <c r="K123" t="s">
        <v>10</v>
      </c>
      <c r="L123" t="s">
        <v>6</v>
      </c>
      <c r="M123">
        <v>60</v>
      </c>
      <c r="N123" t="s">
        <v>114</v>
      </c>
      <c r="O123">
        <f>'formulas and pivot tables'!$C$16</f>
        <v>69.400000000000006</v>
      </c>
    </row>
    <row r="124" spans="1:15" x14ac:dyDescent="0.25">
      <c r="A124" t="s">
        <v>82</v>
      </c>
      <c r="B124">
        <v>3</v>
      </c>
      <c r="C124">
        <v>0</v>
      </c>
      <c r="D124" t="s">
        <v>24</v>
      </c>
      <c r="E124" t="s">
        <v>21</v>
      </c>
      <c r="F124" s="1">
        <v>45535</v>
      </c>
      <c r="G124" t="s">
        <v>9</v>
      </c>
      <c r="H124" t="s">
        <v>42</v>
      </c>
      <c r="I124" s="2">
        <v>0.37847222222222221</v>
      </c>
      <c r="J124" s="2">
        <v>0.44097222222222221</v>
      </c>
      <c r="K124" t="s">
        <v>10</v>
      </c>
      <c r="L124" t="s">
        <v>6</v>
      </c>
      <c r="M124">
        <v>60</v>
      </c>
      <c r="N124" t="s">
        <v>114</v>
      </c>
      <c r="O124">
        <f>'formulas and pivot tables'!$C$16</f>
        <v>69.400000000000006</v>
      </c>
    </row>
    <row r="125" spans="1:15" x14ac:dyDescent="0.25">
      <c r="A125" t="s">
        <v>82</v>
      </c>
      <c r="B125">
        <v>5</v>
      </c>
      <c r="C125">
        <v>0</v>
      </c>
      <c r="D125" t="s">
        <v>26</v>
      </c>
      <c r="E125" t="s">
        <v>23</v>
      </c>
      <c r="F125" s="1">
        <v>45535</v>
      </c>
      <c r="G125" t="s">
        <v>9</v>
      </c>
      <c r="H125" t="s">
        <v>42</v>
      </c>
      <c r="I125" s="2">
        <v>0.37847222222222221</v>
      </c>
      <c r="J125" s="2">
        <v>0.44097222222222221</v>
      </c>
      <c r="K125" t="s">
        <v>10</v>
      </c>
      <c r="L125" t="s">
        <v>6</v>
      </c>
      <c r="M125">
        <v>60</v>
      </c>
      <c r="N125" t="s">
        <v>114</v>
      </c>
      <c r="O125">
        <f>'formulas and pivot tables'!$C$16</f>
        <v>69.400000000000006</v>
      </c>
    </row>
    <row r="126" spans="1:15" x14ac:dyDescent="0.25">
      <c r="A126" t="s">
        <v>82</v>
      </c>
      <c r="B126">
        <v>6</v>
      </c>
      <c r="C126">
        <v>0</v>
      </c>
      <c r="D126" t="s">
        <v>27</v>
      </c>
      <c r="E126" t="s">
        <v>23</v>
      </c>
      <c r="F126" s="1">
        <v>45535</v>
      </c>
      <c r="G126" t="s">
        <v>9</v>
      </c>
      <c r="H126" t="s">
        <v>42</v>
      </c>
      <c r="I126" s="2">
        <v>0.37847222222222221</v>
      </c>
      <c r="J126" s="2">
        <v>0.44097222222222221</v>
      </c>
      <c r="K126" t="s">
        <v>10</v>
      </c>
      <c r="L126" t="s">
        <v>6</v>
      </c>
      <c r="M126">
        <v>60</v>
      </c>
      <c r="N126" t="s">
        <v>114</v>
      </c>
      <c r="O126">
        <f>'formulas and pivot tables'!$C$16</f>
        <v>69.400000000000006</v>
      </c>
    </row>
    <row r="127" spans="1:15" x14ac:dyDescent="0.25">
      <c r="A127" t="s">
        <v>82</v>
      </c>
      <c r="B127">
        <v>7</v>
      </c>
      <c r="C127">
        <v>0</v>
      </c>
      <c r="D127" t="s">
        <v>28</v>
      </c>
      <c r="E127" t="s">
        <v>21</v>
      </c>
      <c r="F127" s="1">
        <v>45535</v>
      </c>
      <c r="G127" t="s">
        <v>9</v>
      </c>
      <c r="H127" t="s">
        <v>42</v>
      </c>
      <c r="I127" s="2">
        <v>0.37847222222222221</v>
      </c>
      <c r="J127" s="2">
        <v>0.44097222222222221</v>
      </c>
      <c r="K127" t="s">
        <v>10</v>
      </c>
      <c r="L127" t="s">
        <v>6</v>
      </c>
      <c r="M127">
        <v>60</v>
      </c>
      <c r="N127" t="s">
        <v>114</v>
      </c>
      <c r="O127">
        <f>'formulas and pivot tables'!$C$16</f>
        <v>69.400000000000006</v>
      </c>
    </row>
    <row r="128" spans="1:15" x14ac:dyDescent="0.25">
      <c r="A128" t="s">
        <v>82</v>
      </c>
      <c r="B128">
        <v>8</v>
      </c>
      <c r="C128">
        <v>0</v>
      </c>
      <c r="D128" t="s">
        <v>29</v>
      </c>
      <c r="E128" t="s">
        <v>23</v>
      </c>
      <c r="F128" s="1">
        <v>45535</v>
      </c>
      <c r="G128" t="s">
        <v>9</v>
      </c>
      <c r="H128" t="s">
        <v>42</v>
      </c>
      <c r="I128" s="2">
        <v>0.37847222222222221</v>
      </c>
      <c r="J128" s="2">
        <v>0.44097222222222221</v>
      </c>
      <c r="K128" t="s">
        <v>10</v>
      </c>
      <c r="L128" t="s">
        <v>6</v>
      </c>
      <c r="M128">
        <v>60</v>
      </c>
      <c r="N128" t="s">
        <v>114</v>
      </c>
      <c r="O128">
        <f>'formulas and pivot tables'!$C$16</f>
        <v>69.400000000000006</v>
      </c>
    </row>
    <row r="129" spans="1:15" x14ac:dyDescent="0.25">
      <c r="A129" t="s">
        <v>82</v>
      </c>
      <c r="B129">
        <v>9</v>
      </c>
      <c r="C129">
        <v>0</v>
      </c>
      <c r="D129" t="s">
        <v>30</v>
      </c>
      <c r="E129" t="s">
        <v>21</v>
      </c>
      <c r="F129" s="1">
        <v>45535</v>
      </c>
      <c r="G129" t="s">
        <v>9</v>
      </c>
      <c r="H129" t="s">
        <v>42</v>
      </c>
      <c r="I129" s="2">
        <v>0.37847222222222221</v>
      </c>
      <c r="J129" s="2">
        <v>0.44097222222222221</v>
      </c>
      <c r="K129" t="s">
        <v>10</v>
      </c>
      <c r="L129" t="s">
        <v>6</v>
      </c>
      <c r="M129">
        <v>60</v>
      </c>
      <c r="N129" t="s">
        <v>114</v>
      </c>
      <c r="O129">
        <f>'formulas and pivot tables'!$C$16</f>
        <v>69.400000000000006</v>
      </c>
    </row>
    <row r="130" spans="1:15" x14ac:dyDescent="0.25">
      <c r="A130" t="s">
        <v>82</v>
      </c>
      <c r="B130">
        <v>11</v>
      </c>
      <c r="C130">
        <v>0</v>
      </c>
      <c r="D130" t="s">
        <v>32</v>
      </c>
      <c r="E130" t="s">
        <v>23</v>
      </c>
      <c r="F130" s="1">
        <v>45535</v>
      </c>
      <c r="G130" t="s">
        <v>9</v>
      </c>
      <c r="H130" t="s">
        <v>42</v>
      </c>
      <c r="I130" s="2">
        <v>0.37847222222222221</v>
      </c>
      <c r="J130" s="2">
        <v>0.44097222222222221</v>
      </c>
      <c r="K130" t="s">
        <v>10</v>
      </c>
      <c r="L130" t="s">
        <v>6</v>
      </c>
      <c r="M130">
        <v>60</v>
      </c>
      <c r="N130" t="s">
        <v>114</v>
      </c>
      <c r="O130">
        <f>'formulas and pivot tables'!$C$16</f>
        <v>69.400000000000006</v>
      </c>
    </row>
    <row r="131" spans="1:15" x14ac:dyDescent="0.25">
      <c r="A131" t="s">
        <v>82</v>
      </c>
      <c r="B131">
        <v>12</v>
      </c>
      <c r="C131">
        <v>0</v>
      </c>
      <c r="D131" t="s">
        <v>33</v>
      </c>
      <c r="E131" t="s">
        <v>21</v>
      </c>
      <c r="F131" s="1">
        <v>45535</v>
      </c>
      <c r="G131" t="s">
        <v>9</v>
      </c>
      <c r="H131" t="s">
        <v>42</v>
      </c>
      <c r="I131" s="2">
        <v>0.37847222222222221</v>
      </c>
      <c r="J131" s="2">
        <v>0.44097222222222221</v>
      </c>
      <c r="K131" t="s">
        <v>10</v>
      </c>
      <c r="L131" t="s">
        <v>6</v>
      </c>
      <c r="M131">
        <v>60</v>
      </c>
      <c r="N131" t="s">
        <v>114</v>
      </c>
      <c r="O131">
        <f>'formulas and pivot tables'!$C$16</f>
        <v>69.400000000000006</v>
      </c>
    </row>
    <row r="132" spans="1:15" x14ac:dyDescent="0.25">
      <c r="A132" t="s">
        <v>82</v>
      </c>
      <c r="B132">
        <v>4</v>
      </c>
      <c r="C132">
        <v>20</v>
      </c>
      <c r="D132" t="s">
        <v>25</v>
      </c>
      <c r="E132" t="s">
        <v>21</v>
      </c>
      <c r="F132" s="1">
        <v>45535</v>
      </c>
      <c r="G132" t="s">
        <v>9</v>
      </c>
      <c r="H132" t="s">
        <v>42</v>
      </c>
      <c r="I132" s="2">
        <v>0.37847222222222221</v>
      </c>
      <c r="J132" s="2">
        <v>0.44097222222222221</v>
      </c>
      <c r="K132" t="s">
        <v>10</v>
      </c>
      <c r="L132" t="s">
        <v>6</v>
      </c>
      <c r="M132">
        <v>60</v>
      </c>
      <c r="N132" t="s">
        <v>114</v>
      </c>
      <c r="O132">
        <f>'formulas and pivot tables'!$C$16</f>
        <v>69.400000000000006</v>
      </c>
    </row>
    <row r="133" spans="1:15" x14ac:dyDescent="0.25">
      <c r="A133" t="s">
        <v>82</v>
      </c>
      <c r="B133">
        <v>10</v>
      </c>
      <c r="C133">
        <v>10</v>
      </c>
      <c r="D133" t="s">
        <v>31</v>
      </c>
      <c r="E133" t="s">
        <v>23</v>
      </c>
      <c r="F133" s="1">
        <v>45535</v>
      </c>
      <c r="G133" t="s">
        <v>9</v>
      </c>
      <c r="H133" t="s">
        <v>42</v>
      </c>
      <c r="I133" s="2">
        <v>0.37847222222222221</v>
      </c>
      <c r="J133" s="2">
        <v>0.44097222222222221</v>
      </c>
      <c r="K133" t="s">
        <v>10</v>
      </c>
      <c r="L133" t="s">
        <v>6</v>
      </c>
      <c r="M133">
        <v>60</v>
      </c>
      <c r="N133" t="s">
        <v>114</v>
      </c>
      <c r="O133">
        <f>'formulas and pivot tables'!$C$16</f>
        <v>69.400000000000006</v>
      </c>
    </row>
    <row r="134" spans="1:15" x14ac:dyDescent="0.25">
      <c r="A134" t="s">
        <v>72</v>
      </c>
      <c r="B134">
        <v>1</v>
      </c>
      <c r="C134">
        <v>0</v>
      </c>
      <c r="D134" t="s">
        <v>20</v>
      </c>
      <c r="E134" t="s">
        <v>21</v>
      </c>
      <c r="F134" s="1">
        <v>45534</v>
      </c>
      <c r="G134" t="s">
        <v>9</v>
      </c>
      <c r="H134" t="s">
        <v>43</v>
      </c>
      <c r="I134" s="2">
        <v>0.39027777777777778</v>
      </c>
      <c r="J134" s="2">
        <v>0.44236111111111109</v>
      </c>
      <c r="K134" t="s">
        <v>10</v>
      </c>
      <c r="L134" t="s">
        <v>6</v>
      </c>
      <c r="M134">
        <v>60</v>
      </c>
      <c r="N134" t="s">
        <v>114</v>
      </c>
      <c r="O134">
        <f>'formulas and pivot tables'!$C$16</f>
        <v>69.400000000000006</v>
      </c>
    </row>
    <row r="135" spans="1:15" x14ac:dyDescent="0.25">
      <c r="A135" t="s">
        <v>72</v>
      </c>
      <c r="B135">
        <v>2</v>
      </c>
      <c r="C135">
        <v>0</v>
      </c>
      <c r="D135" t="s">
        <v>22</v>
      </c>
      <c r="E135" t="s">
        <v>23</v>
      </c>
      <c r="F135" s="1">
        <v>45534</v>
      </c>
      <c r="G135" t="s">
        <v>9</v>
      </c>
      <c r="H135" t="s">
        <v>43</v>
      </c>
      <c r="I135" s="2">
        <v>0.39027777777777778</v>
      </c>
      <c r="J135" s="2">
        <v>0.44236111111111109</v>
      </c>
      <c r="K135" t="s">
        <v>10</v>
      </c>
      <c r="L135" t="s">
        <v>6</v>
      </c>
      <c r="M135">
        <v>60</v>
      </c>
      <c r="N135" t="s">
        <v>114</v>
      </c>
      <c r="O135">
        <f>'formulas and pivot tables'!$C$16</f>
        <v>69.400000000000006</v>
      </c>
    </row>
    <row r="136" spans="1:15" x14ac:dyDescent="0.25">
      <c r="A136" t="s">
        <v>72</v>
      </c>
      <c r="B136">
        <v>3</v>
      </c>
      <c r="C136">
        <v>0</v>
      </c>
      <c r="D136" t="s">
        <v>24</v>
      </c>
      <c r="E136" t="s">
        <v>21</v>
      </c>
      <c r="F136" s="1">
        <v>45534</v>
      </c>
      <c r="G136" t="s">
        <v>9</v>
      </c>
      <c r="H136" t="s">
        <v>43</v>
      </c>
      <c r="I136" s="2">
        <v>0.39027777777777778</v>
      </c>
      <c r="J136" s="2">
        <v>0.44236111111111109</v>
      </c>
      <c r="K136" t="s">
        <v>10</v>
      </c>
      <c r="L136" t="s">
        <v>6</v>
      </c>
      <c r="M136">
        <v>60</v>
      </c>
      <c r="N136" t="s">
        <v>114</v>
      </c>
      <c r="O136">
        <f>'formulas and pivot tables'!$C$16</f>
        <v>69.400000000000006</v>
      </c>
    </row>
    <row r="137" spans="1:15" x14ac:dyDescent="0.25">
      <c r="A137" t="s">
        <v>72</v>
      </c>
      <c r="B137">
        <v>4</v>
      </c>
      <c r="C137">
        <v>0</v>
      </c>
      <c r="D137" t="s">
        <v>25</v>
      </c>
      <c r="E137" t="s">
        <v>21</v>
      </c>
      <c r="F137" s="1">
        <v>45534</v>
      </c>
      <c r="G137" t="s">
        <v>9</v>
      </c>
      <c r="H137" t="s">
        <v>43</v>
      </c>
      <c r="I137" s="2">
        <v>0.39027777777777778</v>
      </c>
      <c r="J137" s="2">
        <v>0.44236111111111109</v>
      </c>
      <c r="K137" t="s">
        <v>10</v>
      </c>
      <c r="L137" t="s">
        <v>6</v>
      </c>
      <c r="M137">
        <v>60</v>
      </c>
      <c r="N137" t="s">
        <v>114</v>
      </c>
      <c r="O137">
        <f>'formulas and pivot tables'!$C$16</f>
        <v>69.400000000000006</v>
      </c>
    </row>
    <row r="138" spans="1:15" x14ac:dyDescent="0.25">
      <c r="A138" t="s">
        <v>72</v>
      </c>
      <c r="B138">
        <v>5</v>
      </c>
      <c r="C138">
        <v>0</v>
      </c>
      <c r="D138" t="s">
        <v>26</v>
      </c>
      <c r="E138" t="s">
        <v>23</v>
      </c>
      <c r="F138" s="1">
        <v>45534</v>
      </c>
      <c r="G138" t="s">
        <v>9</v>
      </c>
      <c r="H138" t="s">
        <v>43</v>
      </c>
      <c r="I138" s="2">
        <v>0.39027777777777778</v>
      </c>
      <c r="J138" s="2">
        <v>0.44236111111111109</v>
      </c>
      <c r="K138" t="s">
        <v>10</v>
      </c>
      <c r="L138" t="s">
        <v>6</v>
      </c>
      <c r="M138">
        <v>60</v>
      </c>
      <c r="N138" t="s">
        <v>114</v>
      </c>
      <c r="O138">
        <f>'formulas and pivot tables'!$C$16</f>
        <v>69.400000000000006</v>
      </c>
    </row>
    <row r="139" spans="1:15" x14ac:dyDescent="0.25">
      <c r="A139" t="s">
        <v>72</v>
      </c>
      <c r="B139">
        <v>6</v>
      </c>
      <c r="C139">
        <v>0</v>
      </c>
      <c r="D139" t="s">
        <v>27</v>
      </c>
      <c r="E139" t="s">
        <v>23</v>
      </c>
      <c r="F139" s="1">
        <v>45534</v>
      </c>
      <c r="G139" t="s">
        <v>9</v>
      </c>
      <c r="H139" t="s">
        <v>43</v>
      </c>
      <c r="I139" s="2">
        <v>0.39027777777777778</v>
      </c>
      <c r="J139" s="2">
        <v>0.44236111111111109</v>
      </c>
      <c r="K139" t="s">
        <v>10</v>
      </c>
      <c r="L139" t="s">
        <v>6</v>
      </c>
      <c r="M139">
        <v>60</v>
      </c>
      <c r="N139" t="s">
        <v>114</v>
      </c>
      <c r="O139">
        <f>'formulas and pivot tables'!$C$16</f>
        <v>69.400000000000006</v>
      </c>
    </row>
    <row r="140" spans="1:15" x14ac:dyDescent="0.25">
      <c r="A140" t="s">
        <v>72</v>
      </c>
      <c r="B140">
        <v>8</v>
      </c>
      <c r="C140">
        <v>0</v>
      </c>
      <c r="D140" t="s">
        <v>29</v>
      </c>
      <c r="E140" t="s">
        <v>23</v>
      </c>
      <c r="F140" s="1">
        <v>45534</v>
      </c>
      <c r="G140" t="s">
        <v>9</v>
      </c>
      <c r="H140" t="s">
        <v>43</v>
      </c>
      <c r="I140" s="2">
        <v>0.39027777777777778</v>
      </c>
      <c r="J140" s="2">
        <v>0.44236111111111109</v>
      </c>
      <c r="K140" t="s">
        <v>10</v>
      </c>
      <c r="L140" t="s">
        <v>6</v>
      </c>
      <c r="M140">
        <v>60</v>
      </c>
      <c r="N140" t="s">
        <v>114</v>
      </c>
      <c r="O140">
        <f>'formulas and pivot tables'!$C$16</f>
        <v>69.400000000000006</v>
      </c>
    </row>
    <row r="141" spans="1:15" x14ac:dyDescent="0.25">
      <c r="A141" t="s">
        <v>72</v>
      </c>
      <c r="B141">
        <v>9</v>
      </c>
      <c r="C141">
        <v>0</v>
      </c>
      <c r="D141" t="s">
        <v>30</v>
      </c>
      <c r="E141" t="s">
        <v>21</v>
      </c>
      <c r="F141" s="1">
        <v>45534</v>
      </c>
      <c r="G141" t="s">
        <v>9</v>
      </c>
      <c r="H141" t="s">
        <v>43</v>
      </c>
      <c r="I141" s="2">
        <v>0.39027777777777778</v>
      </c>
      <c r="J141" s="2">
        <v>0.44236111111111109</v>
      </c>
      <c r="K141" t="s">
        <v>10</v>
      </c>
      <c r="L141" t="s">
        <v>6</v>
      </c>
      <c r="M141">
        <v>60</v>
      </c>
      <c r="N141" t="s">
        <v>114</v>
      </c>
      <c r="O141">
        <f>'formulas and pivot tables'!$C$16</f>
        <v>69.400000000000006</v>
      </c>
    </row>
    <row r="142" spans="1:15" x14ac:dyDescent="0.25">
      <c r="A142" t="s">
        <v>72</v>
      </c>
      <c r="B142">
        <v>10</v>
      </c>
      <c r="C142">
        <v>0</v>
      </c>
      <c r="D142" t="s">
        <v>31</v>
      </c>
      <c r="E142" t="s">
        <v>23</v>
      </c>
      <c r="F142" s="1">
        <v>45534</v>
      </c>
      <c r="G142" t="s">
        <v>9</v>
      </c>
      <c r="H142" t="s">
        <v>43</v>
      </c>
      <c r="I142" s="2">
        <v>0.39027777777777778</v>
      </c>
      <c r="J142" s="2">
        <v>0.44236111111111109</v>
      </c>
      <c r="K142" t="s">
        <v>10</v>
      </c>
      <c r="L142" t="s">
        <v>6</v>
      </c>
      <c r="M142">
        <v>60</v>
      </c>
      <c r="N142" t="s">
        <v>114</v>
      </c>
      <c r="O142">
        <f>'formulas and pivot tables'!$C$16</f>
        <v>69.400000000000006</v>
      </c>
    </row>
    <row r="143" spans="1:15" x14ac:dyDescent="0.25">
      <c r="A143" t="s">
        <v>72</v>
      </c>
      <c r="B143">
        <v>11</v>
      </c>
      <c r="C143">
        <v>0</v>
      </c>
      <c r="D143" t="s">
        <v>32</v>
      </c>
      <c r="E143" t="s">
        <v>23</v>
      </c>
      <c r="F143" s="1">
        <v>45534</v>
      </c>
      <c r="G143" t="s">
        <v>9</v>
      </c>
      <c r="H143" t="s">
        <v>43</v>
      </c>
      <c r="I143" s="2">
        <v>0.39027777777777778</v>
      </c>
      <c r="J143" s="2">
        <v>0.44236111111111109</v>
      </c>
      <c r="K143" t="s">
        <v>10</v>
      </c>
      <c r="L143" t="s">
        <v>6</v>
      </c>
      <c r="M143">
        <v>60</v>
      </c>
      <c r="N143" t="s">
        <v>114</v>
      </c>
      <c r="O143">
        <f>'formulas and pivot tables'!$C$16</f>
        <v>69.400000000000006</v>
      </c>
    </row>
    <row r="144" spans="1:15" x14ac:dyDescent="0.25">
      <c r="A144" t="s">
        <v>72</v>
      </c>
      <c r="B144">
        <v>12</v>
      </c>
      <c r="C144">
        <v>0</v>
      </c>
      <c r="D144" t="s">
        <v>33</v>
      </c>
      <c r="E144" t="s">
        <v>21</v>
      </c>
      <c r="F144" s="1">
        <v>45534</v>
      </c>
      <c r="G144" t="s">
        <v>9</v>
      </c>
      <c r="H144" t="s">
        <v>43</v>
      </c>
      <c r="I144" s="2">
        <v>0.39027777777777778</v>
      </c>
      <c r="J144" s="2">
        <v>0.44236111111111109</v>
      </c>
      <c r="K144" t="s">
        <v>10</v>
      </c>
      <c r="L144" t="s">
        <v>6</v>
      </c>
      <c r="M144">
        <v>60</v>
      </c>
      <c r="N144" t="s">
        <v>114</v>
      </c>
      <c r="O144">
        <f>'formulas and pivot tables'!$C$16</f>
        <v>69.400000000000006</v>
      </c>
    </row>
    <row r="145" spans="1:15" x14ac:dyDescent="0.25">
      <c r="A145" t="s">
        <v>72</v>
      </c>
      <c r="B145">
        <v>7</v>
      </c>
      <c r="C145">
        <v>15</v>
      </c>
      <c r="D145" t="s">
        <v>28</v>
      </c>
      <c r="E145" t="s">
        <v>21</v>
      </c>
      <c r="F145" s="1">
        <v>45534</v>
      </c>
      <c r="G145" t="s">
        <v>9</v>
      </c>
      <c r="H145" t="s">
        <v>43</v>
      </c>
      <c r="I145" s="2">
        <v>0.39027777777777778</v>
      </c>
      <c r="J145" s="2">
        <v>0.44236111111111109</v>
      </c>
      <c r="K145" t="s">
        <v>10</v>
      </c>
      <c r="L145" t="s">
        <v>6</v>
      </c>
      <c r="M145">
        <v>60</v>
      </c>
      <c r="N145" t="s">
        <v>114</v>
      </c>
      <c r="O145">
        <f>'formulas and pivot tables'!$C$16</f>
        <v>69.400000000000006</v>
      </c>
    </row>
    <row r="146" spans="1:15" x14ac:dyDescent="0.25">
      <c r="A146" t="s">
        <v>99</v>
      </c>
      <c r="B146">
        <v>1</v>
      </c>
      <c r="C146">
        <v>0</v>
      </c>
      <c r="D146" t="s">
        <v>20</v>
      </c>
      <c r="E146" t="s">
        <v>21</v>
      </c>
      <c r="F146" s="1">
        <v>45537</v>
      </c>
      <c r="G146" t="s">
        <v>13</v>
      </c>
      <c r="H146" t="s">
        <v>43</v>
      </c>
      <c r="I146" s="2">
        <v>0.43055555555555558</v>
      </c>
      <c r="J146" s="2">
        <v>0.51249999999999996</v>
      </c>
      <c r="K146" t="s">
        <v>14</v>
      </c>
      <c r="L146" t="s">
        <v>6</v>
      </c>
      <c r="M146">
        <v>60</v>
      </c>
      <c r="N146" t="s">
        <v>115</v>
      </c>
      <c r="O146">
        <f>'formulas and pivot tables'!$C$16</f>
        <v>69.400000000000006</v>
      </c>
    </row>
    <row r="147" spans="1:15" x14ac:dyDescent="0.25">
      <c r="A147" t="s">
        <v>99</v>
      </c>
      <c r="B147">
        <v>2</v>
      </c>
      <c r="C147">
        <v>0</v>
      </c>
      <c r="D147" t="s">
        <v>22</v>
      </c>
      <c r="E147" t="s">
        <v>23</v>
      </c>
      <c r="F147" s="1">
        <v>45537</v>
      </c>
      <c r="G147" t="s">
        <v>13</v>
      </c>
      <c r="H147" t="s">
        <v>43</v>
      </c>
      <c r="I147" s="2">
        <v>0.43055555555555558</v>
      </c>
      <c r="J147" s="2">
        <v>0.51249999999999996</v>
      </c>
      <c r="K147" t="s">
        <v>14</v>
      </c>
      <c r="L147" t="s">
        <v>6</v>
      </c>
      <c r="M147">
        <v>60</v>
      </c>
      <c r="N147" t="s">
        <v>115</v>
      </c>
      <c r="O147">
        <f>'formulas and pivot tables'!$C$16</f>
        <v>69.400000000000006</v>
      </c>
    </row>
    <row r="148" spans="1:15" x14ac:dyDescent="0.25">
      <c r="A148" t="s">
        <v>99</v>
      </c>
      <c r="B148">
        <v>3</v>
      </c>
      <c r="C148">
        <v>0</v>
      </c>
      <c r="D148" t="s">
        <v>24</v>
      </c>
      <c r="E148" t="s">
        <v>21</v>
      </c>
      <c r="F148" s="1">
        <v>45537</v>
      </c>
      <c r="G148" t="s">
        <v>13</v>
      </c>
      <c r="H148" t="s">
        <v>43</v>
      </c>
      <c r="I148" s="2">
        <v>0.43055555555555558</v>
      </c>
      <c r="J148" s="2">
        <v>0.51249999999999996</v>
      </c>
      <c r="K148" t="s">
        <v>14</v>
      </c>
      <c r="L148" t="s">
        <v>6</v>
      </c>
      <c r="M148">
        <v>60</v>
      </c>
      <c r="N148" t="s">
        <v>115</v>
      </c>
      <c r="O148">
        <f>'formulas and pivot tables'!$C$16</f>
        <v>69.400000000000006</v>
      </c>
    </row>
    <row r="149" spans="1:15" x14ac:dyDescent="0.25">
      <c r="A149" t="s">
        <v>99</v>
      </c>
      <c r="B149">
        <v>4</v>
      </c>
      <c r="C149">
        <v>0</v>
      </c>
      <c r="D149" t="s">
        <v>25</v>
      </c>
      <c r="E149" t="s">
        <v>21</v>
      </c>
      <c r="F149" s="1">
        <v>45537</v>
      </c>
      <c r="G149" t="s">
        <v>13</v>
      </c>
      <c r="H149" t="s">
        <v>43</v>
      </c>
      <c r="I149" s="2">
        <v>0.43055555555555558</v>
      </c>
      <c r="J149" s="2">
        <v>0.51249999999999996</v>
      </c>
      <c r="K149" t="s">
        <v>14</v>
      </c>
      <c r="L149" t="s">
        <v>6</v>
      </c>
      <c r="M149">
        <v>60</v>
      </c>
      <c r="N149" t="s">
        <v>115</v>
      </c>
      <c r="O149">
        <f>'formulas and pivot tables'!$C$16</f>
        <v>69.400000000000006</v>
      </c>
    </row>
    <row r="150" spans="1:15" x14ac:dyDescent="0.25">
      <c r="A150" t="s">
        <v>99</v>
      </c>
      <c r="B150">
        <v>5</v>
      </c>
      <c r="C150">
        <v>0</v>
      </c>
      <c r="D150" t="s">
        <v>26</v>
      </c>
      <c r="E150" t="s">
        <v>23</v>
      </c>
      <c r="F150" s="1">
        <v>45537</v>
      </c>
      <c r="G150" t="s">
        <v>13</v>
      </c>
      <c r="H150" t="s">
        <v>43</v>
      </c>
      <c r="I150" s="2">
        <v>0.43055555555555558</v>
      </c>
      <c r="J150" s="2">
        <v>0.51249999999999996</v>
      </c>
      <c r="K150" t="s">
        <v>14</v>
      </c>
      <c r="L150" t="s">
        <v>6</v>
      </c>
      <c r="M150">
        <v>60</v>
      </c>
      <c r="N150" t="s">
        <v>115</v>
      </c>
      <c r="O150">
        <f>'formulas and pivot tables'!$C$16</f>
        <v>69.400000000000006</v>
      </c>
    </row>
    <row r="151" spans="1:15" x14ac:dyDescent="0.25">
      <c r="A151" t="s">
        <v>99</v>
      </c>
      <c r="B151">
        <v>8</v>
      </c>
      <c r="C151">
        <v>0</v>
      </c>
      <c r="D151" t="s">
        <v>29</v>
      </c>
      <c r="E151" t="s">
        <v>23</v>
      </c>
      <c r="F151" s="1">
        <v>45537</v>
      </c>
      <c r="G151" t="s">
        <v>13</v>
      </c>
      <c r="H151" t="s">
        <v>43</v>
      </c>
      <c r="I151" s="2">
        <v>0.43055555555555558</v>
      </c>
      <c r="J151" s="2">
        <v>0.51249999999999996</v>
      </c>
      <c r="K151" t="s">
        <v>14</v>
      </c>
      <c r="L151" t="s">
        <v>6</v>
      </c>
      <c r="M151">
        <v>60</v>
      </c>
      <c r="N151" t="s">
        <v>115</v>
      </c>
      <c r="O151">
        <f>'formulas and pivot tables'!$C$16</f>
        <v>69.400000000000006</v>
      </c>
    </row>
    <row r="152" spans="1:15" x14ac:dyDescent="0.25">
      <c r="A152" t="s">
        <v>99</v>
      </c>
      <c r="B152">
        <v>9</v>
      </c>
      <c r="C152">
        <v>0</v>
      </c>
      <c r="D152" t="s">
        <v>30</v>
      </c>
      <c r="E152" t="s">
        <v>21</v>
      </c>
      <c r="F152" s="1">
        <v>45537</v>
      </c>
      <c r="G152" t="s">
        <v>13</v>
      </c>
      <c r="H152" t="s">
        <v>43</v>
      </c>
      <c r="I152" s="2">
        <v>0.43055555555555558</v>
      </c>
      <c r="J152" s="2">
        <v>0.51249999999999996</v>
      </c>
      <c r="K152" t="s">
        <v>14</v>
      </c>
      <c r="L152" t="s">
        <v>6</v>
      </c>
      <c r="M152">
        <v>60</v>
      </c>
      <c r="N152" t="s">
        <v>115</v>
      </c>
      <c r="O152">
        <f>'formulas and pivot tables'!$C$16</f>
        <v>69.400000000000006</v>
      </c>
    </row>
    <row r="153" spans="1:15" x14ac:dyDescent="0.25">
      <c r="A153" t="s">
        <v>99</v>
      </c>
      <c r="B153">
        <v>10</v>
      </c>
      <c r="C153">
        <v>0</v>
      </c>
      <c r="D153" t="s">
        <v>31</v>
      </c>
      <c r="E153" t="s">
        <v>23</v>
      </c>
      <c r="F153" s="1">
        <v>45537</v>
      </c>
      <c r="G153" t="s">
        <v>13</v>
      </c>
      <c r="H153" t="s">
        <v>43</v>
      </c>
      <c r="I153" s="2">
        <v>0.43055555555555558</v>
      </c>
      <c r="J153" s="2">
        <v>0.51249999999999996</v>
      </c>
      <c r="K153" t="s">
        <v>14</v>
      </c>
      <c r="L153" t="s">
        <v>6</v>
      </c>
      <c r="M153">
        <v>60</v>
      </c>
      <c r="N153" t="s">
        <v>115</v>
      </c>
      <c r="O153">
        <f>'formulas and pivot tables'!$C$16</f>
        <v>69.400000000000006</v>
      </c>
    </row>
    <row r="154" spans="1:15" x14ac:dyDescent="0.25">
      <c r="A154" t="s">
        <v>99</v>
      </c>
      <c r="B154">
        <v>11</v>
      </c>
      <c r="C154">
        <v>0</v>
      </c>
      <c r="D154" t="s">
        <v>32</v>
      </c>
      <c r="E154" t="s">
        <v>23</v>
      </c>
      <c r="F154" s="1">
        <v>45537</v>
      </c>
      <c r="G154" t="s">
        <v>13</v>
      </c>
      <c r="H154" t="s">
        <v>43</v>
      </c>
      <c r="I154" s="2">
        <v>0.43055555555555558</v>
      </c>
      <c r="J154" s="2">
        <v>0.51249999999999996</v>
      </c>
      <c r="K154" t="s">
        <v>14</v>
      </c>
      <c r="L154" t="s">
        <v>6</v>
      </c>
      <c r="M154">
        <v>60</v>
      </c>
      <c r="N154" t="s">
        <v>115</v>
      </c>
      <c r="O154">
        <f>'formulas and pivot tables'!$C$16</f>
        <v>69.400000000000006</v>
      </c>
    </row>
    <row r="155" spans="1:15" x14ac:dyDescent="0.25">
      <c r="A155" t="s">
        <v>99</v>
      </c>
      <c r="B155">
        <v>12</v>
      </c>
      <c r="C155">
        <v>0</v>
      </c>
      <c r="D155" t="s">
        <v>33</v>
      </c>
      <c r="E155" t="s">
        <v>21</v>
      </c>
      <c r="F155" s="1">
        <v>45537</v>
      </c>
      <c r="G155" t="s">
        <v>13</v>
      </c>
      <c r="H155" t="s">
        <v>43</v>
      </c>
      <c r="I155" s="2">
        <v>0.43055555555555558</v>
      </c>
      <c r="J155" s="2">
        <v>0.51249999999999996</v>
      </c>
      <c r="K155" t="s">
        <v>14</v>
      </c>
      <c r="L155" t="s">
        <v>6</v>
      </c>
      <c r="M155">
        <v>60</v>
      </c>
      <c r="N155" t="s">
        <v>115</v>
      </c>
      <c r="O155">
        <f>'formulas and pivot tables'!$C$16</f>
        <v>69.400000000000006</v>
      </c>
    </row>
    <row r="156" spans="1:15" x14ac:dyDescent="0.25">
      <c r="A156" t="s">
        <v>99</v>
      </c>
      <c r="B156">
        <v>6</v>
      </c>
      <c r="C156">
        <v>40</v>
      </c>
      <c r="D156" t="s">
        <v>27</v>
      </c>
      <c r="E156" t="s">
        <v>23</v>
      </c>
      <c r="F156" s="1">
        <v>45537</v>
      </c>
      <c r="G156" t="s">
        <v>13</v>
      </c>
      <c r="H156" t="s">
        <v>43</v>
      </c>
      <c r="I156" s="2">
        <v>0.43055555555555558</v>
      </c>
      <c r="J156" s="2">
        <v>0.51249999999999996</v>
      </c>
      <c r="K156" t="s">
        <v>14</v>
      </c>
      <c r="L156" t="s">
        <v>6</v>
      </c>
      <c r="M156">
        <v>60</v>
      </c>
      <c r="N156" t="s">
        <v>115</v>
      </c>
      <c r="O156">
        <f>'formulas and pivot tables'!$C$16</f>
        <v>69.400000000000006</v>
      </c>
    </row>
    <row r="157" spans="1:15" x14ac:dyDescent="0.25">
      <c r="A157" t="s">
        <v>99</v>
      </c>
      <c r="B157">
        <v>7</v>
      </c>
      <c r="C157">
        <v>18</v>
      </c>
      <c r="D157" t="s">
        <v>28</v>
      </c>
      <c r="E157" t="s">
        <v>21</v>
      </c>
      <c r="F157" s="1">
        <v>45537</v>
      </c>
      <c r="G157" t="s">
        <v>13</v>
      </c>
      <c r="H157" t="s">
        <v>43</v>
      </c>
      <c r="I157" s="2">
        <v>0.43055555555555558</v>
      </c>
      <c r="J157" s="2">
        <v>0.51249999999999996</v>
      </c>
      <c r="K157" t="s">
        <v>14</v>
      </c>
      <c r="L157" t="s">
        <v>6</v>
      </c>
      <c r="M157">
        <v>60</v>
      </c>
      <c r="N157" t="s">
        <v>115</v>
      </c>
      <c r="O157">
        <f>'formulas and pivot tables'!$C$16</f>
        <v>69.400000000000006</v>
      </c>
    </row>
    <row r="158" spans="1:15" x14ac:dyDescent="0.25">
      <c r="A158" t="s">
        <v>83</v>
      </c>
      <c r="B158">
        <v>1</v>
      </c>
      <c r="C158">
        <v>0</v>
      </c>
      <c r="D158" t="s">
        <v>20</v>
      </c>
      <c r="E158" t="s">
        <v>21</v>
      </c>
      <c r="F158" s="1">
        <v>45535</v>
      </c>
      <c r="G158" t="s">
        <v>9</v>
      </c>
      <c r="H158" t="s">
        <v>42</v>
      </c>
      <c r="I158" s="2">
        <v>0.44097222222222221</v>
      </c>
      <c r="J158" s="2">
        <v>0.4826388888888889</v>
      </c>
      <c r="K158" t="s">
        <v>10</v>
      </c>
      <c r="L158" t="s">
        <v>6</v>
      </c>
      <c r="M158">
        <v>60</v>
      </c>
      <c r="N158" t="s">
        <v>115</v>
      </c>
      <c r="O158">
        <f>'formulas and pivot tables'!$C$16</f>
        <v>69.400000000000006</v>
      </c>
    </row>
    <row r="159" spans="1:15" x14ac:dyDescent="0.25">
      <c r="A159" t="s">
        <v>83</v>
      </c>
      <c r="B159">
        <v>2</v>
      </c>
      <c r="C159">
        <v>0</v>
      </c>
      <c r="D159" t="s">
        <v>22</v>
      </c>
      <c r="E159" t="s">
        <v>23</v>
      </c>
      <c r="F159" s="1">
        <v>45535</v>
      </c>
      <c r="G159" t="s">
        <v>9</v>
      </c>
      <c r="H159" t="s">
        <v>42</v>
      </c>
      <c r="I159" s="2">
        <v>0.44097222222222221</v>
      </c>
      <c r="J159" s="2">
        <v>0.4826388888888889</v>
      </c>
      <c r="K159" t="s">
        <v>10</v>
      </c>
      <c r="L159" t="s">
        <v>6</v>
      </c>
      <c r="M159">
        <v>60</v>
      </c>
      <c r="N159" t="s">
        <v>115</v>
      </c>
      <c r="O159">
        <f>'formulas and pivot tables'!$C$16</f>
        <v>69.400000000000006</v>
      </c>
    </row>
    <row r="160" spans="1:15" x14ac:dyDescent="0.25">
      <c r="A160" t="s">
        <v>83</v>
      </c>
      <c r="B160">
        <v>3</v>
      </c>
      <c r="C160">
        <v>0</v>
      </c>
      <c r="D160" t="s">
        <v>24</v>
      </c>
      <c r="E160" t="s">
        <v>21</v>
      </c>
      <c r="F160" s="1">
        <v>45535</v>
      </c>
      <c r="G160" t="s">
        <v>9</v>
      </c>
      <c r="H160" t="s">
        <v>42</v>
      </c>
      <c r="I160" s="2">
        <v>0.44097222222222221</v>
      </c>
      <c r="J160" s="2">
        <v>0.4826388888888889</v>
      </c>
      <c r="K160" t="s">
        <v>10</v>
      </c>
      <c r="L160" t="s">
        <v>6</v>
      </c>
      <c r="M160">
        <v>60</v>
      </c>
      <c r="N160" t="s">
        <v>115</v>
      </c>
      <c r="O160">
        <f>'formulas and pivot tables'!$C$16</f>
        <v>69.400000000000006</v>
      </c>
    </row>
    <row r="161" spans="1:15" x14ac:dyDescent="0.25">
      <c r="A161" t="s">
        <v>83</v>
      </c>
      <c r="B161">
        <v>4</v>
      </c>
      <c r="C161">
        <v>0</v>
      </c>
      <c r="D161" t="s">
        <v>25</v>
      </c>
      <c r="E161" t="s">
        <v>21</v>
      </c>
      <c r="F161" s="1">
        <v>45535</v>
      </c>
      <c r="G161" t="s">
        <v>9</v>
      </c>
      <c r="H161" t="s">
        <v>42</v>
      </c>
      <c r="I161" s="2">
        <v>0.44097222222222221</v>
      </c>
      <c r="J161" s="2">
        <v>0.4826388888888889</v>
      </c>
      <c r="K161" t="s">
        <v>10</v>
      </c>
      <c r="L161" t="s">
        <v>6</v>
      </c>
      <c r="M161">
        <v>60</v>
      </c>
      <c r="N161" t="s">
        <v>115</v>
      </c>
      <c r="O161">
        <f>'formulas and pivot tables'!$C$16</f>
        <v>69.400000000000006</v>
      </c>
    </row>
    <row r="162" spans="1:15" x14ac:dyDescent="0.25">
      <c r="A162" t="s">
        <v>83</v>
      </c>
      <c r="B162">
        <v>5</v>
      </c>
      <c r="C162">
        <v>0</v>
      </c>
      <c r="D162" t="s">
        <v>26</v>
      </c>
      <c r="E162" t="s">
        <v>23</v>
      </c>
      <c r="F162" s="1">
        <v>45535</v>
      </c>
      <c r="G162" t="s">
        <v>9</v>
      </c>
      <c r="H162" t="s">
        <v>42</v>
      </c>
      <c r="I162" s="2">
        <v>0.44097222222222221</v>
      </c>
      <c r="J162" s="2">
        <v>0.4826388888888889</v>
      </c>
      <c r="K162" t="s">
        <v>10</v>
      </c>
      <c r="L162" t="s">
        <v>6</v>
      </c>
      <c r="M162">
        <v>60</v>
      </c>
      <c r="N162" t="s">
        <v>115</v>
      </c>
      <c r="O162">
        <f>'formulas and pivot tables'!$C$16</f>
        <v>69.400000000000006</v>
      </c>
    </row>
    <row r="163" spans="1:15" x14ac:dyDescent="0.25">
      <c r="A163" t="s">
        <v>83</v>
      </c>
      <c r="B163">
        <v>6</v>
      </c>
      <c r="C163">
        <v>0</v>
      </c>
      <c r="D163" t="s">
        <v>27</v>
      </c>
      <c r="E163" t="s">
        <v>23</v>
      </c>
      <c r="F163" s="1">
        <v>45535</v>
      </c>
      <c r="G163" t="s">
        <v>9</v>
      </c>
      <c r="H163" t="s">
        <v>42</v>
      </c>
      <c r="I163" s="2">
        <v>0.44097222222222221</v>
      </c>
      <c r="J163" s="2">
        <v>0.4826388888888889</v>
      </c>
      <c r="K163" t="s">
        <v>10</v>
      </c>
      <c r="L163" t="s">
        <v>6</v>
      </c>
      <c r="M163">
        <v>60</v>
      </c>
      <c r="N163" t="s">
        <v>115</v>
      </c>
      <c r="O163">
        <f>'formulas and pivot tables'!$C$16</f>
        <v>69.400000000000006</v>
      </c>
    </row>
    <row r="164" spans="1:15" x14ac:dyDescent="0.25">
      <c r="A164" t="s">
        <v>83</v>
      </c>
      <c r="B164">
        <v>7</v>
      </c>
      <c r="C164">
        <v>0</v>
      </c>
      <c r="D164" t="s">
        <v>28</v>
      </c>
      <c r="E164" t="s">
        <v>21</v>
      </c>
      <c r="F164" s="1">
        <v>45535</v>
      </c>
      <c r="G164" t="s">
        <v>9</v>
      </c>
      <c r="H164" t="s">
        <v>42</v>
      </c>
      <c r="I164" s="2">
        <v>0.44097222222222221</v>
      </c>
      <c r="J164" s="2">
        <v>0.4826388888888889</v>
      </c>
      <c r="K164" t="s">
        <v>10</v>
      </c>
      <c r="L164" t="s">
        <v>6</v>
      </c>
      <c r="M164">
        <v>60</v>
      </c>
      <c r="N164" t="s">
        <v>115</v>
      </c>
      <c r="O164">
        <f>'formulas and pivot tables'!$C$16</f>
        <v>69.400000000000006</v>
      </c>
    </row>
    <row r="165" spans="1:15" x14ac:dyDescent="0.25">
      <c r="A165" t="s">
        <v>83</v>
      </c>
      <c r="B165">
        <v>8</v>
      </c>
      <c r="C165">
        <v>0</v>
      </c>
      <c r="D165" t="s">
        <v>29</v>
      </c>
      <c r="E165" t="s">
        <v>23</v>
      </c>
      <c r="F165" s="1">
        <v>45535</v>
      </c>
      <c r="G165" t="s">
        <v>9</v>
      </c>
      <c r="H165" t="s">
        <v>42</v>
      </c>
      <c r="I165" s="2">
        <v>0.44097222222222221</v>
      </c>
      <c r="J165" s="2">
        <v>0.4826388888888889</v>
      </c>
      <c r="K165" t="s">
        <v>10</v>
      </c>
      <c r="L165" t="s">
        <v>6</v>
      </c>
      <c r="M165">
        <v>60</v>
      </c>
      <c r="N165" t="s">
        <v>115</v>
      </c>
      <c r="O165">
        <f>'formulas and pivot tables'!$C$16</f>
        <v>69.400000000000006</v>
      </c>
    </row>
    <row r="166" spans="1:15" x14ac:dyDescent="0.25">
      <c r="A166" t="s">
        <v>83</v>
      </c>
      <c r="B166">
        <v>9</v>
      </c>
      <c r="C166">
        <v>0</v>
      </c>
      <c r="D166" t="s">
        <v>30</v>
      </c>
      <c r="E166" t="s">
        <v>21</v>
      </c>
      <c r="F166" s="1">
        <v>45535</v>
      </c>
      <c r="G166" t="s">
        <v>9</v>
      </c>
      <c r="H166" t="s">
        <v>42</v>
      </c>
      <c r="I166" s="2">
        <v>0.44097222222222221</v>
      </c>
      <c r="J166" s="2">
        <v>0.4826388888888889</v>
      </c>
      <c r="K166" t="s">
        <v>10</v>
      </c>
      <c r="L166" t="s">
        <v>6</v>
      </c>
      <c r="M166">
        <v>60</v>
      </c>
      <c r="N166" t="s">
        <v>115</v>
      </c>
      <c r="O166">
        <f>'formulas and pivot tables'!$C$16</f>
        <v>69.400000000000006</v>
      </c>
    </row>
    <row r="167" spans="1:15" x14ac:dyDescent="0.25">
      <c r="A167" t="s">
        <v>83</v>
      </c>
      <c r="B167">
        <v>10</v>
      </c>
      <c r="C167">
        <v>0</v>
      </c>
      <c r="D167" t="s">
        <v>31</v>
      </c>
      <c r="E167" t="s">
        <v>23</v>
      </c>
      <c r="F167" s="1">
        <v>45535</v>
      </c>
      <c r="G167" t="s">
        <v>9</v>
      </c>
      <c r="H167" t="s">
        <v>42</v>
      </c>
      <c r="I167" s="2">
        <v>0.44097222222222221</v>
      </c>
      <c r="J167" s="2">
        <v>0.4826388888888889</v>
      </c>
      <c r="K167" t="s">
        <v>10</v>
      </c>
      <c r="L167" t="s">
        <v>6</v>
      </c>
      <c r="M167">
        <v>60</v>
      </c>
      <c r="N167" t="s">
        <v>115</v>
      </c>
      <c r="O167">
        <f>'formulas and pivot tables'!$C$16</f>
        <v>69.400000000000006</v>
      </c>
    </row>
    <row r="168" spans="1:15" x14ac:dyDescent="0.25">
      <c r="A168" t="s">
        <v>83</v>
      </c>
      <c r="B168">
        <v>11</v>
      </c>
      <c r="C168">
        <v>0</v>
      </c>
      <c r="D168" t="s">
        <v>32</v>
      </c>
      <c r="E168" t="s">
        <v>23</v>
      </c>
      <c r="F168" s="1">
        <v>45535</v>
      </c>
      <c r="G168" t="s">
        <v>9</v>
      </c>
      <c r="H168" t="s">
        <v>42</v>
      </c>
      <c r="I168" s="2">
        <v>0.44097222222222221</v>
      </c>
      <c r="J168" s="2">
        <v>0.4826388888888889</v>
      </c>
      <c r="K168" t="s">
        <v>10</v>
      </c>
      <c r="L168" t="s">
        <v>6</v>
      </c>
      <c r="M168">
        <v>60</v>
      </c>
      <c r="N168" t="s">
        <v>115</v>
      </c>
      <c r="O168">
        <f>'formulas and pivot tables'!$C$16</f>
        <v>69.400000000000006</v>
      </c>
    </row>
    <row r="169" spans="1:15" x14ac:dyDescent="0.25">
      <c r="A169" t="s">
        <v>83</v>
      </c>
      <c r="B169">
        <v>12</v>
      </c>
      <c r="C169">
        <v>0</v>
      </c>
      <c r="D169" t="s">
        <v>33</v>
      </c>
      <c r="E169" t="s">
        <v>21</v>
      </c>
      <c r="F169" s="1">
        <v>45535</v>
      </c>
      <c r="G169" t="s">
        <v>9</v>
      </c>
      <c r="H169" t="s">
        <v>42</v>
      </c>
      <c r="I169" s="2">
        <v>0.44097222222222221</v>
      </c>
      <c r="J169" s="2">
        <v>0.4826388888888889</v>
      </c>
      <c r="K169" t="s">
        <v>10</v>
      </c>
      <c r="L169" t="s">
        <v>6</v>
      </c>
      <c r="M169">
        <v>60</v>
      </c>
      <c r="N169" t="s">
        <v>115</v>
      </c>
      <c r="O169">
        <f>'formulas and pivot tables'!$C$16</f>
        <v>69.400000000000006</v>
      </c>
    </row>
    <row r="170" spans="1:15" x14ac:dyDescent="0.25">
      <c r="A170" t="s">
        <v>73</v>
      </c>
      <c r="B170">
        <v>1</v>
      </c>
      <c r="C170">
        <v>0</v>
      </c>
      <c r="D170" t="s">
        <v>20</v>
      </c>
      <c r="E170" t="s">
        <v>21</v>
      </c>
      <c r="F170" s="1">
        <v>45534</v>
      </c>
      <c r="G170" t="s">
        <v>9</v>
      </c>
      <c r="H170" t="s">
        <v>43</v>
      </c>
      <c r="I170" s="2">
        <v>0.44236111111111109</v>
      </c>
      <c r="J170" s="2">
        <v>0.50138888888888888</v>
      </c>
      <c r="K170" t="s">
        <v>10</v>
      </c>
      <c r="L170" t="s">
        <v>6</v>
      </c>
      <c r="M170">
        <v>60</v>
      </c>
      <c r="N170" t="s">
        <v>115</v>
      </c>
      <c r="O170">
        <f>'formulas and pivot tables'!$C$16</f>
        <v>69.400000000000006</v>
      </c>
    </row>
    <row r="171" spans="1:15" x14ac:dyDescent="0.25">
      <c r="A171" t="s">
        <v>73</v>
      </c>
      <c r="B171">
        <v>2</v>
      </c>
      <c r="C171">
        <v>0</v>
      </c>
      <c r="D171" t="s">
        <v>22</v>
      </c>
      <c r="E171" t="s">
        <v>23</v>
      </c>
      <c r="F171" s="1">
        <v>45534</v>
      </c>
      <c r="G171" t="s">
        <v>9</v>
      </c>
      <c r="H171" t="s">
        <v>43</v>
      </c>
      <c r="I171" s="2">
        <v>0.44236111111111109</v>
      </c>
      <c r="J171" s="2">
        <v>0.50138888888888888</v>
      </c>
      <c r="K171" t="s">
        <v>10</v>
      </c>
      <c r="L171" t="s">
        <v>6</v>
      </c>
      <c r="M171">
        <v>60</v>
      </c>
      <c r="N171" t="s">
        <v>115</v>
      </c>
      <c r="O171">
        <f>'formulas and pivot tables'!$C$16</f>
        <v>69.400000000000006</v>
      </c>
    </row>
    <row r="172" spans="1:15" x14ac:dyDescent="0.25">
      <c r="A172" t="s">
        <v>73</v>
      </c>
      <c r="B172">
        <v>3</v>
      </c>
      <c r="C172">
        <v>0</v>
      </c>
      <c r="D172" t="s">
        <v>24</v>
      </c>
      <c r="E172" t="s">
        <v>21</v>
      </c>
      <c r="F172" s="1">
        <v>45534</v>
      </c>
      <c r="G172" t="s">
        <v>9</v>
      </c>
      <c r="H172" t="s">
        <v>43</v>
      </c>
      <c r="I172" s="2">
        <v>0.44236111111111109</v>
      </c>
      <c r="J172" s="2">
        <v>0.50138888888888888</v>
      </c>
      <c r="K172" t="s">
        <v>10</v>
      </c>
      <c r="L172" t="s">
        <v>6</v>
      </c>
      <c r="M172">
        <v>60</v>
      </c>
      <c r="N172" t="s">
        <v>115</v>
      </c>
      <c r="O172">
        <f>'formulas and pivot tables'!$C$16</f>
        <v>69.400000000000006</v>
      </c>
    </row>
    <row r="173" spans="1:15" x14ac:dyDescent="0.25">
      <c r="A173" t="s">
        <v>73</v>
      </c>
      <c r="B173">
        <v>4</v>
      </c>
      <c r="C173">
        <v>0</v>
      </c>
      <c r="D173" t="s">
        <v>25</v>
      </c>
      <c r="E173" t="s">
        <v>21</v>
      </c>
      <c r="F173" s="1">
        <v>45534</v>
      </c>
      <c r="G173" t="s">
        <v>9</v>
      </c>
      <c r="H173" t="s">
        <v>43</v>
      </c>
      <c r="I173" s="2">
        <v>0.44236111111111109</v>
      </c>
      <c r="J173" s="2">
        <v>0.50138888888888888</v>
      </c>
      <c r="K173" t="s">
        <v>10</v>
      </c>
      <c r="L173" t="s">
        <v>6</v>
      </c>
      <c r="M173">
        <v>60</v>
      </c>
      <c r="N173" t="s">
        <v>115</v>
      </c>
      <c r="O173">
        <f>'formulas and pivot tables'!$C$16</f>
        <v>69.400000000000006</v>
      </c>
    </row>
    <row r="174" spans="1:15" x14ac:dyDescent="0.25">
      <c r="A174" t="s">
        <v>73</v>
      </c>
      <c r="B174">
        <v>5</v>
      </c>
      <c r="C174">
        <v>0</v>
      </c>
      <c r="D174" t="s">
        <v>26</v>
      </c>
      <c r="E174" t="s">
        <v>23</v>
      </c>
      <c r="F174" s="1">
        <v>45534</v>
      </c>
      <c r="G174" t="s">
        <v>9</v>
      </c>
      <c r="H174" t="s">
        <v>43</v>
      </c>
      <c r="I174" s="2">
        <v>0.44236111111111109</v>
      </c>
      <c r="J174" s="2">
        <v>0.50138888888888888</v>
      </c>
      <c r="K174" t="s">
        <v>10</v>
      </c>
      <c r="L174" t="s">
        <v>6</v>
      </c>
      <c r="M174">
        <v>60</v>
      </c>
      <c r="N174" t="s">
        <v>115</v>
      </c>
      <c r="O174">
        <f>'formulas and pivot tables'!$C$16</f>
        <v>69.400000000000006</v>
      </c>
    </row>
    <row r="175" spans="1:15" x14ac:dyDescent="0.25">
      <c r="A175" t="s">
        <v>73</v>
      </c>
      <c r="B175">
        <v>6</v>
      </c>
      <c r="C175">
        <v>0</v>
      </c>
      <c r="D175" t="s">
        <v>27</v>
      </c>
      <c r="E175" t="s">
        <v>23</v>
      </c>
      <c r="F175" s="1">
        <v>45534</v>
      </c>
      <c r="G175" t="s">
        <v>9</v>
      </c>
      <c r="H175" t="s">
        <v>43</v>
      </c>
      <c r="I175" s="2">
        <v>0.44236111111111109</v>
      </c>
      <c r="J175" s="2">
        <v>0.50138888888888888</v>
      </c>
      <c r="K175" t="s">
        <v>10</v>
      </c>
      <c r="L175" t="s">
        <v>6</v>
      </c>
      <c r="M175">
        <v>60</v>
      </c>
      <c r="N175" t="s">
        <v>115</v>
      </c>
      <c r="O175">
        <f>'formulas and pivot tables'!$C$16</f>
        <v>69.400000000000006</v>
      </c>
    </row>
    <row r="176" spans="1:15" x14ac:dyDescent="0.25">
      <c r="A176" t="s">
        <v>73</v>
      </c>
      <c r="B176">
        <v>8</v>
      </c>
      <c r="C176">
        <v>0</v>
      </c>
      <c r="D176" t="s">
        <v>29</v>
      </c>
      <c r="E176" t="s">
        <v>23</v>
      </c>
      <c r="F176" s="1">
        <v>45534</v>
      </c>
      <c r="G176" t="s">
        <v>9</v>
      </c>
      <c r="H176" t="s">
        <v>43</v>
      </c>
      <c r="I176" s="2">
        <v>0.44236111111111109</v>
      </c>
      <c r="J176" s="2">
        <v>0.50138888888888888</v>
      </c>
      <c r="K176" t="s">
        <v>10</v>
      </c>
      <c r="L176" t="s">
        <v>6</v>
      </c>
      <c r="M176">
        <v>60</v>
      </c>
      <c r="N176" t="s">
        <v>115</v>
      </c>
      <c r="O176">
        <f>'formulas and pivot tables'!$C$16</f>
        <v>69.400000000000006</v>
      </c>
    </row>
    <row r="177" spans="1:15" x14ac:dyDescent="0.25">
      <c r="A177" t="s">
        <v>73</v>
      </c>
      <c r="B177">
        <v>9</v>
      </c>
      <c r="C177">
        <v>0</v>
      </c>
      <c r="D177" t="s">
        <v>30</v>
      </c>
      <c r="E177" t="s">
        <v>21</v>
      </c>
      <c r="F177" s="1">
        <v>45534</v>
      </c>
      <c r="G177" t="s">
        <v>9</v>
      </c>
      <c r="H177" t="s">
        <v>43</v>
      </c>
      <c r="I177" s="2">
        <v>0.44236111111111109</v>
      </c>
      <c r="J177" s="2">
        <v>0.50138888888888888</v>
      </c>
      <c r="K177" t="s">
        <v>10</v>
      </c>
      <c r="L177" t="s">
        <v>6</v>
      </c>
      <c r="M177">
        <v>60</v>
      </c>
      <c r="N177" t="s">
        <v>115</v>
      </c>
      <c r="O177">
        <f>'formulas and pivot tables'!$C$16</f>
        <v>69.400000000000006</v>
      </c>
    </row>
    <row r="178" spans="1:15" x14ac:dyDescent="0.25">
      <c r="A178" t="s">
        <v>73</v>
      </c>
      <c r="B178">
        <v>10</v>
      </c>
      <c r="C178">
        <v>0</v>
      </c>
      <c r="D178" t="s">
        <v>31</v>
      </c>
      <c r="E178" t="s">
        <v>23</v>
      </c>
      <c r="F178" s="1">
        <v>45534</v>
      </c>
      <c r="G178" t="s">
        <v>9</v>
      </c>
      <c r="H178" t="s">
        <v>43</v>
      </c>
      <c r="I178" s="2">
        <v>0.44236111111111109</v>
      </c>
      <c r="J178" s="2">
        <v>0.50138888888888888</v>
      </c>
      <c r="K178" t="s">
        <v>10</v>
      </c>
      <c r="L178" t="s">
        <v>6</v>
      </c>
      <c r="M178">
        <v>60</v>
      </c>
      <c r="N178" t="s">
        <v>115</v>
      </c>
      <c r="O178">
        <f>'formulas and pivot tables'!$C$16</f>
        <v>69.400000000000006</v>
      </c>
    </row>
    <row r="179" spans="1:15" x14ac:dyDescent="0.25">
      <c r="A179" t="s">
        <v>73</v>
      </c>
      <c r="B179">
        <v>11</v>
      </c>
      <c r="C179">
        <v>0</v>
      </c>
      <c r="D179" t="s">
        <v>32</v>
      </c>
      <c r="E179" t="s">
        <v>23</v>
      </c>
      <c r="F179" s="1">
        <v>45534</v>
      </c>
      <c r="G179" t="s">
        <v>9</v>
      </c>
      <c r="H179" t="s">
        <v>43</v>
      </c>
      <c r="I179" s="2">
        <v>0.44236111111111109</v>
      </c>
      <c r="J179" s="2">
        <v>0.50138888888888888</v>
      </c>
      <c r="K179" t="s">
        <v>10</v>
      </c>
      <c r="L179" t="s">
        <v>6</v>
      </c>
      <c r="M179">
        <v>60</v>
      </c>
      <c r="N179" t="s">
        <v>115</v>
      </c>
      <c r="O179">
        <f>'formulas and pivot tables'!$C$16</f>
        <v>69.400000000000006</v>
      </c>
    </row>
    <row r="180" spans="1:15" x14ac:dyDescent="0.25">
      <c r="A180" t="s">
        <v>73</v>
      </c>
      <c r="B180">
        <v>12</v>
      </c>
      <c r="C180">
        <v>0</v>
      </c>
      <c r="D180" t="s">
        <v>33</v>
      </c>
      <c r="E180" t="s">
        <v>21</v>
      </c>
      <c r="F180" s="1">
        <v>45534</v>
      </c>
      <c r="G180" t="s">
        <v>9</v>
      </c>
      <c r="H180" t="s">
        <v>43</v>
      </c>
      <c r="I180" s="2">
        <v>0.44236111111111109</v>
      </c>
      <c r="J180" s="2">
        <v>0.50138888888888888</v>
      </c>
      <c r="K180" t="s">
        <v>10</v>
      </c>
      <c r="L180" t="s">
        <v>6</v>
      </c>
      <c r="M180">
        <v>60</v>
      </c>
      <c r="N180" t="s">
        <v>115</v>
      </c>
      <c r="O180">
        <f>'formulas and pivot tables'!$C$16</f>
        <v>69.400000000000006</v>
      </c>
    </row>
    <row r="181" spans="1:15" x14ac:dyDescent="0.25">
      <c r="A181" t="s">
        <v>73</v>
      </c>
      <c r="B181">
        <v>7</v>
      </c>
      <c r="C181">
        <v>25</v>
      </c>
      <c r="D181" t="s">
        <v>28</v>
      </c>
      <c r="E181" t="s">
        <v>21</v>
      </c>
      <c r="F181" s="1">
        <v>45534</v>
      </c>
      <c r="G181" t="s">
        <v>9</v>
      </c>
      <c r="H181" t="s">
        <v>43</v>
      </c>
      <c r="I181" s="2">
        <v>0.44236111111111109</v>
      </c>
      <c r="J181" s="2">
        <v>0.50138888888888888</v>
      </c>
      <c r="K181" t="s">
        <v>10</v>
      </c>
      <c r="L181" t="s">
        <v>6</v>
      </c>
      <c r="M181">
        <v>60</v>
      </c>
      <c r="N181" t="s">
        <v>115</v>
      </c>
      <c r="O181">
        <f>'formulas and pivot tables'!$C$16</f>
        <v>69.400000000000006</v>
      </c>
    </row>
    <row r="182" spans="1:15" x14ac:dyDescent="0.25">
      <c r="A182" t="s">
        <v>89</v>
      </c>
      <c r="B182">
        <v>1</v>
      </c>
      <c r="C182">
        <v>0</v>
      </c>
      <c r="D182" t="s">
        <v>20</v>
      </c>
      <c r="E182" t="s">
        <v>21</v>
      </c>
      <c r="F182" s="1">
        <v>45535</v>
      </c>
      <c r="G182" t="s">
        <v>11</v>
      </c>
      <c r="H182" t="s">
        <v>42</v>
      </c>
      <c r="I182" s="2">
        <v>0.4826388888888889</v>
      </c>
      <c r="J182" s="2">
        <v>0.53819444444444442</v>
      </c>
      <c r="K182" t="s">
        <v>12</v>
      </c>
      <c r="L182" t="s">
        <v>6</v>
      </c>
      <c r="M182">
        <v>60</v>
      </c>
      <c r="N182" t="s">
        <v>125</v>
      </c>
      <c r="O182">
        <f>'formulas and pivot tables'!$C$16</f>
        <v>69.400000000000006</v>
      </c>
    </row>
    <row r="183" spans="1:15" x14ac:dyDescent="0.25">
      <c r="A183" t="s">
        <v>89</v>
      </c>
      <c r="B183">
        <v>2</v>
      </c>
      <c r="C183">
        <v>0</v>
      </c>
      <c r="D183" t="s">
        <v>22</v>
      </c>
      <c r="E183" t="s">
        <v>23</v>
      </c>
      <c r="F183" s="1">
        <v>45535</v>
      </c>
      <c r="G183" t="s">
        <v>11</v>
      </c>
      <c r="H183" t="s">
        <v>42</v>
      </c>
      <c r="I183" s="2">
        <v>0.4826388888888889</v>
      </c>
      <c r="J183" s="2">
        <v>0.53819444444444442</v>
      </c>
      <c r="K183" t="s">
        <v>12</v>
      </c>
      <c r="L183" t="s">
        <v>6</v>
      </c>
      <c r="M183">
        <v>60</v>
      </c>
      <c r="N183" t="s">
        <v>125</v>
      </c>
      <c r="O183">
        <f>'formulas and pivot tables'!$C$16</f>
        <v>69.400000000000006</v>
      </c>
    </row>
    <row r="184" spans="1:15" x14ac:dyDescent="0.25">
      <c r="A184" t="s">
        <v>89</v>
      </c>
      <c r="B184">
        <v>3</v>
      </c>
      <c r="C184">
        <v>0</v>
      </c>
      <c r="D184" t="s">
        <v>24</v>
      </c>
      <c r="E184" t="s">
        <v>21</v>
      </c>
      <c r="F184" s="1">
        <v>45535</v>
      </c>
      <c r="G184" t="s">
        <v>11</v>
      </c>
      <c r="H184" t="s">
        <v>42</v>
      </c>
      <c r="I184" s="2">
        <v>0.4826388888888889</v>
      </c>
      <c r="J184" s="2">
        <v>0.53819444444444442</v>
      </c>
      <c r="K184" t="s">
        <v>12</v>
      </c>
      <c r="L184" t="s">
        <v>6</v>
      </c>
      <c r="M184">
        <v>60</v>
      </c>
      <c r="N184" t="s">
        <v>125</v>
      </c>
      <c r="O184">
        <f>'formulas and pivot tables'!$C$16</f>
        <v>69.400000000000006</v>
      </c>
    </row>
    <row r="185" spans="1:15" x14ac:dyDescent="0.25">
      <c r="A185" t="s">
        <v>89</v>
      </c>
      <c r="B185">
        <v>4</v>
      </c>
      <c r="C185">
        <v>0</v>
      </c>
      <c r="D185" t="s">
        <v>25</v>
      </c>
      <c r="E185" t="s">
        <v>21</v>
      </c>
      <c r="F185" s="1">
        <v>45535</v>
      </c>
      <c r="G185" t="s">
        <v>11</v>
      </c>
      <c r="H185" t="s">
        <v>42</v>
      </c>
      <c r="I185" s="2">
        <v>0.4826388888888889</v>
      </c>
      <c r="J185" s="2">
        <v>0.53819444444444442</v>
      </c>
      <c r="K185" t="s">
        <v>12</v>
      </c>
      <c r="L185" t="s">
        <v>6</v>
      </c>
      <c r="M185">
        <v>60</v>
      </c>
      <c r="N185" t="s">
        <v>125</v>
      </c>
      <c r="O185">
        <f>'formulas and pivot tables'!$C$16</f>
        <v>69.400000000000006</v>
      </c>
    </row>
    <row r="186" spans="1:15" x14ac:dyDescent="0.25">
      <c r="A186" t="s">
        <v>89</v>
      </c>
      <c r="B186">
        <v>5</v>
      </c>
      <c r="C186">
        <v>0</v>
      </c>
      <c r="D186" t="s">
        <v>26</v>
      </c>
      <c r="E186" t="s">
        <v>23</v>
      </c>
      <c r="F186" s="1">
        <v>45535</v>
      </c>
      <c r="G186" t="s">
        <v>11</v>
      </c>
      <c r="H186" t="s">
        <v>42</v>
      </c>
      <c r="I186" s="2">
        <v>0.4826388888888889</v>
      </c>
      <c r="J186" s="2">
        <v>0.53819444444444442</v>
      </c>
      <c r="K186" t="s">
        <v>12</v>
      </c>
      <c r="L186" t="s">
        <v>6</v>
      </c>
      <c r="M186">
        <v>60</v>
      </c>
      <c r="N186" t="s">
        <v>125</v>
      </c>
      <c r="O186">
        <f>'formulas and pivot tables'!$C$16</f>
        <v>69.400000000000006</v>
      </c>
    </row>
    <row r="187" spans="1:15" x14ac:dyDescent="0.25">
      <c r="A187" t="s">
        <v>89</v>
      </c>
      <c r="B187">
        <v>6</v>
      </c>
      <c r="C187">
        <v>0</v>
      </c>
      <c r="D187" t="s">
        <v>27</v>
      </c>
      <c r="E187" t="s">
        <v>23</v>
      </c>
      <c r="F187" s="1">
        <v>45535</v>
      </c>
      <c r="G187" t="s">
        <v>11</v>
      </c>
      <c r="H187" t="s">
        <v>42</v>
      </c>
      <c r="I187" s="2">
        <v>0.4826388888888889</v>
      </c>
      <c r="J187" s="2">
        <v>0.53819444444444442</v>
      </c>
      <c r="K187" t="s">
        <v>12</v>
      </c>
      <c r="L187" t="s">
        <v>6</v>
      </c>
      <c r="M187">
        <v>60</v>
      </c>
      <c r="N187" t="s">
        <v>125</v>
      </c>
      <c r="O187">
        <f>'formulas and pivot tables'!$C$16</f>
        <v>69.400000000000006</v>
      </c>
    </row>
    <row r="188" spans="1:15" x14ac:dyDescent="0.25">
      <c r="A188" t="s">
        <v>89</v>
      </c>
      <c r="B188">
        <v>8</v>
      </c>
      <c r="C188">
        <v>0</v>
      </c>
      <c r="D188" t="s">
        <v>29</v>
      </c>
      <c r="E188" t="s">
        <v>23</v>
      </c>
      <c r="F188" s="1">
        <v>45535</v>
      </c>
      <c r="G188" t="s">
        <v>11</v>
      </c>
      <c r="H188" t="s">
        <v>42</v>
      </c>
      <c r="I188" s="2">
        <v>0.4826388888888889</v>
      </c>
      <c r="J188" s="2">
        <v>0.53819444444444442</v>
      </c>
      <c r="K188" t="s">
        <v>12</v>
      </c>
      <c r="L188" t="s">
        <v>6</v>
      </c>
      <c r="M188">
        <v>60</v>
      </c>
      <c r="N188" t="s">
        <v>125</v>
      </c>
      <c r="O188">
        <f>'formulas and pivot tables'!$C$16</f>
        <v>69.400000000000006</v>
      </c>
    </row>
    <row r="189" spans="1:15" x14ac:dyDescent="0.25">
      <c r="A189" t="s">
        <v>89</v>
      </c>
      <c r="B189">
        <v>9</v>
      </c>
      <c r="C189">
        <v>0</v>
      </c>
      <c r="D189" t="s">
        <v>30</v>
      </c>
      <c r="E189" t="s">
        <v>21</v>
      </c>
      <c r="F189" s="1">
        <v>45535</v>
      </c>
      <c r="G189" t="s">
        <v>11</v>
      </c>
      <c r="H189" t="s">
        <v>42</v>
      </c>
      <c r="I189" s="2">
        <v>0.4826388888888889</v>
      </c>
      <c r="J189" s="2">
        <v>0.53819444444444442</v>
      </c>
      <c r="K189" t="s">
        <v>12</v>
      </c>
      <c r="L189" t="s">
        <v>6</v>
      </c>
      <c r="M189">
        <v>60</v>
      </c>
      <c r="N189" t="s">
        <v>125</v>
      </c>
      <c r="O189">
        <f>'formulas and pivot tables'!$C$16</f>
        <v>69.400000000000006</v>
      </c>
    </row>
    <row r="190" spans="1:15" x14ac:dyDescent="0.25">
      <c r="A190" t="s">
        <v>89</v>
      </c>
      <c r="B190">
        <v>10</v>
      </c>
      <c r="C190">
        <v>0</v>
      </c>
      <c r="D190" t="s">
        <v>31</v>
      </c>
      <c r="E190" t="s">
        <v>23</v>
      </c>
      <c r="F190" s="1">
        <v>45535</v>
      </c>
      <c r="G190" t="s">
        <v>11</v>
      </c>
      <c r="H190" t="s">
        <v>42</v>
      </c>
      <c r="I190" s="2">
        <v>0.4826388888888889</v>
      </c>
      <c r="J190" s="2">
        <v>0.53819444444444442</v>
      </c>
      <c r="K190" t="s">
        <v>12</v>
      </c>
      <c r="L190" t="s">
        <v>6</v>
      </c>
      <c r="M190">
        <v>60</v>
      </c>
      <c r="N190" t="s">
        <v>125</v>
      </c>
      <c r="O190">
        <f>'formulas and pivot tables'!$C$16</f>
        <v>69.400000000000006</v>
      </c>
    </row>
    <row r="191" spans="1:15" x14ac:dyDescent="0.25">
      <c r="A191" t="s">
        <v>89</v>
      </c>
      <c r="B191">
        <v>11</v>
      </c>
      <c r="C191">
        <v>0</v>
      </c>
      <c r="D191" t="s">
        <v>32</v>
      </c>
      <c r="E191" t="s">
        <v>23</v>
      </c>
      <c r="F191" s="1">
        <v>45535</v>
      </c>
      <c r="G191" t="s">
        <v>11</v>
      </c>
      <c r="H191" t="s">
        <v>42</v>
      </c>
      <c r="I191" s="2">
        <v>0.4826388888888889</v>
      </c>
      <c r="J191" s="2">
        <v>0.53819444444444442</v>
      </c>
      <c r="K191" t="s">
        <v>12</v>
      </c>
      <c r="L191" t="s">
        <v>6</v>
      </c>
      <c r="M191">
        <v>60</v>
      </c>
      <c r="N191" t="s">
        <v>125</v>
      </c>
      <c r="O191">
        <f>'formulas and pivot tables'!$C$16</f>
        <v>69.400000000000006</v>
      </c>
    </row>
    <row r="192" spans="1:15" x14ac:dyDescent="0.25">
      <c r="A192" t="s">
        <v>89</v>
      </c>
      <c r="B192">
        <v>12</v>
      </c>
      <c r="C192">
        <v>0</v>
      </c>
      <c r="D192" t="s">
        <v>33</v>
      </c>
      <c r="E192" t="s">
        <v>21</v>
      </c>
      <c r="F192" s="1">
        <v>45535</v>
      </c>
      <c r="G192" t="s">
        <v>11</v>
      </c>
      <c r="H192" t="s">
        <v>42</v>
      </c>
      <c r="I192" s="2">
        <v>0.4826388888888889</v>
      </c>
      <c r="J192" s="2">
        <v>0.53819444444444442</v>
      </c>
      <c r="K192" t="s">
        <v>12</v>
      </c>
      <c r="L192" t="s">
        <v>6</v>
      </c>
      <c r="M192">
        <v>60</v>
      </c>
      <c r="N192" t="s">
        <v>125</v>
      </c>
      <c r="O192">
        <f>'formulas and pivot tables'!$C$16</f>
        <v>69.400000000000006</v>
      </c>
    </row>
    <row r="193" spans="1:15" x14ac:dyDescent="0.25">
      <c r="A193" t="s">
        <v>89</v>
      </c>
      <c r="B193">
        <v>7</v>
      </c>
      <c r="C193">
        <v>20</v>
      </c>
      <c r="D193" t="s">
        <v>28</v>
      </c>
      <c r="E193" t="s">
        <v>21</v>
      </c>
      <c r="F193" s="1">
        <v>45535</v>
      </c>
      <c r="G193" t="s">
        <v>11</v>
      </c>
      <c r="H193" t="s">
        <v>42</v>
      </c>
      <c r="I193" s="2">
        <v>0.4826388888888889</v>
      </c>
      <c r="J193" s="2">
        <v>0.53819444444444442</v>
      </c>
      <c r="K193" t="s">
        <v>12</v>
      </c>
      <c r="L193" t="s">
        <v>6</v>
      </c>
      <c r="M193">
        <v>60</v>
      </c>
      <c r="N193" t="s">
        <v>125</v>
      </c>
      <c r="O193">
        <f>'formulas and pivot tables'!$C$16</f>
        <v>69.400000000000006</v>
      </c>
    </row>
    <row r="194" spans="1:15" x14ac:dyDescent="0.25">
      <c r="A194" t="s">
        <v>100</v>
      </c>
      <c r="B194">
        <v>1</v>
      </c>
      <c r="C194">
        <v>0</v>
      </c>
      <c r="D194" t="s">
        <v>20</v>
      </c>
      <c r="E194" t="s">
        <v>21</v>
      </c>
      <c r="F194" s="1">
        <v>45533</v>
      </c>
      <c r="G194" t="s">
        <v>4</v>
      </c>
      <c r="H194" t="s">
        <v>40</v>
      </c>
      <c r="I194" s="2">
        <v>0.49305555555555558</v>
      </c>
      <c r="J194" s="2">
        <v>0.58680555555555558</v>
      </c>
      <c r="K194" t="s">
        <v>5</v>
      </c>
      <c r="L194" t="s">
        <v>6</v>
      </c>
      <c r="M194">
        <v>60</v>
      </c>
      <c r="N194" t="s">
        <v>125</v>
      </c>
      <c r="O194">
        <f>'formulas and pivot tables'!$C$16</f>
        <v>69.400000000000006</v>
      </c>
    </row>
    <row r="195" spans="1:15" x14ac:dyDescent="0.25">
      <c r="A195" t="s">
        <v>100</v>
      </c>
      <c r="B195">
        <v>3</v>
      </c>
      <c r="C195">
        <v>0</v>
      </c>
      <c r="D195" t="s">
        <v>24</v>
      </c>
      <c r="E195" t="s">
        <v>21</v>
      </c>
      <c r="F195" s="1">
        <v>45533</v>
      </c>
      <c r="G195" t="s">
        <v>4</v>
      </c>
      <c r="H195" t="s">
        <v>40</v>
      </c>
      <c r="I195" s="2">
        <v>0.49305555555555558</v>
      </c>
      <c r="J195" s="2">
        <v>0.58680555555555558</v>
      </c>
      <c r="K195" t="s">
        <v>5</v>
      </c>
      <c r="L195" t="s">
        <v>6</v>
      </c>
      <c r="M195">
        <v>60</v>
      </c>
      <c r="N195" t="s">
        <v>125</v>
      </c>
      <c r="O195">
        <f>'formulas and pivot tables'!$C$16</f>
        <v>69.400000000000006</v>
      </c>
    </row>
    <row r="196" spans="1:15" x14ac:dyDescent="0.25">
      <c r="A196" t="s">
        <v>100</v>
      </c>
      <c r="B196">
        <v>4</v>
      </c>
      <c r="C196">
        <v>0</v>
      </c>
      <c r="D196" t="s">
        <v>25</v>
      </c>
      <c r="E196" t="s">
        <v>21</v>
      </c>
      <c r="F196" s="1">
        <v>45533</v>
      </c>
      <c r="G196" t="s">
        <v>4</v>
      </c>
      <c r="H196" t="s">
        <v>40</v>
      </c>
      <c r="I196" s="2">
        <v>0.49305555555555558</v>
      </c>
      <c r="J196" s="2">
        <v>0.58680555555555558</v>
      </c>
      <c r="K196" t="s">
        <v>5</v>
      </c>
      <c r="L196" t="s">
        <v>6</v>
      </c>
      <c r="M196">
        <v>60</v>
      </c>
      <c r="N196" t="s">
        <v>125</v>
      </c>
      <c r="O196">
        <f>'formulas and pivot tables'!$C$16</f>
        <v>69.400000000000006</v>
      </c>
    </row>
    <row r="197" spans="1:15" x14ac:dyDescent="0.25">
      <c r="A197" t="s">
        <v>100</v>
      </c>
      <c r="B197">
        <v>5</v>
      </c>
      <c r="C197">
        <v>0</v>
      </c>
      <c r="D197" t="s">
        <v>26</v>
      </c>
      <c r="E197" t="s">
        <v>23</v>
      </c>
      <c r="F197" s="1">
        <v>45533</v>
      </c>
      <c r="G197" t="s">
        <v>4</v>
      </c>
      <c r="H197" t="s">
        <v>40</v>
      </c>
      <c r="I197" s="2">
        <v>0.49305555555555558</v>
      </c>
      <c r="J197" s="2">
        <v>0.58680555555555558</v>
      </c>
      <c r="K197" t="s">
        <v>5</v>
      </c>
      <c r="L197" t="s">
        <v>6</v>
      </c>
      <c r="M197">
        <v>60</v>
      </c>
      <c r="N197" t="s">
        <v>125</v>
      </c>
      <c r="O197">
        <f>'formulas and pivot tables'!$C$16</f>
        <v>69.400000000000006</v>
      </c>
    </row>
    <row r="198" spans="1:15" x14ac:dyDescent="0.25">
      <c r="A198" t="s">
        <v>100</v>
      </c>
      <c r="B198">
        <v>6</v>
      </c>
      <c r="C198">
        <v>0</v>
      </c>
      <c r="D198" t="s">
        <v>27</v>
      </c>
      <c r="E198" t="s">
        <v>23</v>
      </c>
      <c r="F198" s="1">
        <v>45533</v>
      </c>
      <c r="G198" t="s">
        <v>4</v>
      </c>
      <c r="H198" t="s">
        <v>40</v>
      </c>
      <c r="I198" s="2">
        <v>0.49305555555555558</v>
      </c>
      <c r="J198" s="2">
        <v>0.58680555555555558</v>
      </c>
      <c r="K198" t="s">
        <v>5</v>
      </c>
      <c r="L198" t="s">
        <v>6</v>
      </c>
      <c r="M198">
        <v>60</v>
      </c>
      <c r="N198" t="s">
        <v>125</v>
      </c>
      <c r="O198">
        <f>'formulas and pivot tables'!$C$16</f>
        <v>69.400000000000006</v>
      </c>
    </row>
    <row r="199" spans="1:15" x14ac:dyDescent="0.25">
      <c r="A199" t="s">
        <v>100</v>
      </c>
      <c r="B199">
        <v>8</v>
      </c>
      <c r="C199">
        <v>0</v>
      </c>
      <c r="D199" t="s">
        <v>29</v>
      </c>
      <c r="E199" t="s">
        <v>23</v>
      </c>
      <c r="F199" s="1">
        <v>45533</v>
      </c>
      <c r="G199" t="s">
        <v>4</v>
      </c>
      <c r="H199" t="s">
        <v>40</v>
      </c>
      <c r="I199" s="2">
        <v>0.49305555555555558</v>
      </c>
      <c r="J199" s="2">
        <v>0.58680555555555558</v>
      </c>
      <c r="K199" t="s">
        <v>5</v>
      </c>
      <c r="L199" t="s">
        <v>6</v>
      </c>
      <c r="M199">
        <v>60</v>
      </c>
      <c r="N199" t="s">
        <v>125</v>
      </c>
      <c r="O199">
        <f>'formulas and pivot tables'!$C$16</f>
        <v>69.400000000000006</v>
      </c>
    </row>
    <row r="200" spans="1:15" x14ac:dyDescent="0.25">
      <c r="A200" t="s">
        <v>100</v>
      </c>
      <c r="B200">
        <v>9</v>
      </c>
      <c r="C200">
        <v>0</v>
      </c>
      <c r="D200" t="s">
        <v>30</v>
      </c>
      <c r="E200" t="s">
        <v>21</v>
      </c>
      <c r="F200" s="1">
        <v>45533</v>
      </c>
      <c r="G200" t="s">
        <v>4</v>
      </c>
      <c r="H200" t="s">
        <v>40</v>
      </c>
      <c r="I200" s="2">
        <v>0.49305555555555558</v>
      </c>
      <c r="J200" s="2">
        <v>0.58680555555555558</v>
      </c>
      <c r="K200" t="s">
        <v>5</v>
      </c>
      <c r="L200" t="s">
        <v>6</v>
      </c>
      <c r="M200">
        <v>60</v>
      </c>
      <c r="N200" t="s">
        <v>125</v>
      </c>
      <c r="O200">
        <f>'formulas and pivot tables'!$C$16</f>
        <v>69.400000000000006</v>
      </c>
    </row>
    <row r="201" spans="1:15" x14ac:dyDescent="0.25">
      <c r="A201" t="s">
        <v>100</v>
      </c>
      <c r="B201">
        <v>10</v>
      </c>
      <c r="C201">
        <v>0</v>
      </c>
      <c r="D201" t="s">
        <v>31</v>
      </c>
      <c r="E201" t="s">
        <v>23</v>
      </c>
      <c r="F201" s="1">
        <v>45533</v>
      </c>
      <c r="G201" t="s">
        <v>4</v>
      </c>
      <c r="H201" t="s">
        <v>40</v>
      </c>
      <c r="I201" s="2">
        <v>0.49305555555555558</v>
      </c>
      <c r="J201" s="2">
        <v>0.58680555555555558</v>
      </c>
      <c r="K201" t="s">
        <v>5</v>
      </c>
      <c r="L201" t="s">
        <v>6</v>
      </c>
      <c r="M201">
        <v>60</v>
      </c>
      <c r="N201" t="s">
        <v>125</v>
      </c>
      <c r="O201">
        <f>'formulas and pivot tables'!$C$16</f>
        <v>69.400000000000006</v>
      </c>
    </row>
    <row r="202" spans="1:15" x14ac:dyDescent="0.25">
      <c r="A202" t="s">
        <v>100</v>
      </c>
      <c r="B202">
        <v>11</v>
      </c>
      <c r="C202">
        <v>0</v>
      </c>
      <c r="D202" t="s">
        <v>32</v>
      </c>
      <c r="E202" t="s">
        <v>23</v>
      </c>
      <c r="F202" s="1">
        <v>45533</v>
      </c>
      <c r="G202" t="s">
        <v>4</v>
      </c>
      <c r="H202" t="s">
        <v>40</v>
      </c>
      <c r="I202" s="2">
        <v>0.49305555555555558</v>
      </c>
      <c r="J202" s="2">
        <v>0.58680555555555558</v>
      </c>
      <c r="K202" t="s">
        <v>5</v>
      </c>
      <c r="L202" t="s">
        <v>6</v>
      </c>
      <c r="M202">
        <v>60</v>
      </c>
      <c r="N202" t="s">
        <v>125</v>
      </c>
      <c r="O202">
        <f>'formulas and pivot tables'!$C$16</f>
        <v>69.400000000000006</v>
      </c>
    </row>
    <row r="203" spans="1:15" x14ac:dyDescent="0.25">
      <c r="A203" t="s">
        <v>100</v>
      </c>
      <c r="B203">
        <v>12</v>
      </c>
      <c r="C203">
        <v>0</v>
      </c>
      <c r="D203" t="s">
        <v>33</v>
      </c>
      <c r="E203" t="s">
        <v>21</v>
      </c>
      <c r="F203" s="1">
        <v>45533</v>
      </c>
      <c r="G203" t="s">
        <v>4</v>
      </c>
      <c r="H203" t="s">
        <v>40</v>
      </c>
      <c r="I203" s="2">
        <v>0.49305555555555558</v>
      </c>
      <c r="J203" s="2">
        <v>0.58680555555555558</v>
      </c>
      <c r="K203" t="s">
        <v>5</v>
      </c>
      <c r="L203" t="s">
        <v>6</v>
      </c>
      <c r="M203">
        <v>60</v>
      </c>
      <c r="N203" t="s">
        <v>125</v>
      </c>
      <c r="O203">
        <f>'formulas and pivot tables'!$C$16</f>
        <v>69.400000000000006</v>
      </c>
    </row>
    <row r="204" spans="1:15" x14ac:dyDescent="0.25">
      <c r="A204" t="s">
        <v>100</v>
      </c>
      <c r="B204">
        <v>2</v>
      </c>
      <c r="C204">
        <v>60</v>
      </c>
      <c r="D204" t="s">
        <v>22</v>
      </c>
      <c r="E204" t="s">
        <v>23</v>
      </c>
      <c r="F204" s="1">
        <v>45533</v>
      </c>
      <c r="G204" t="s">
        <v>4</v>
      </c>
      <c r="H204" t="s">
        <v>40</v>
      </c>
      <c r="I204" s="2">
        <v>0.49305555555555558</v>
      </c>
      <c r="J204" s="2">
        <v>0.58680555555555558</v>
      </c>
      <c r="K204" t="s">
        <v>5</v>
      </c>
      <c r="L204" t="s">
        <v>6</v>
      </c>
      <c r="M204">
        <v>60</v>
      </c>
      <c r="N204" t="s">
        <v>125</v>
      </c>
      <c r="O204">
        <f>'formulas and pivot tables'!$C$16</f>
        <v>69.400000000000006</v>
      </c>
    </row>
    <row r="205" spans="1:15" x14ac:dyDescent="0.25">
      <c r="A205" t="s">
        <v>100</v>
      </c>
      <c r="B205">
        <v>7</v>
      </c>
      <c r="C205">
        <v>15</v>
      </c>
      <c r="D205" t="s">
        <v>28</v>
      </c>
      <c r="E205" t="s">
        <v>21</v>
      </c>
      <c r="F205" s="1">
        <v>45533</v>
      </c>
      <c r="G205" t="s">
        <v>4</v>
      </c>
      <c r="H205" t="s">
        <v>40</v>
      </c>
      <c r="I205" s="2">
        <v>0.49305555555555558</v>
      </c>
      <c r="J205" s="2">
        <v>0.58680555555555558</v>
      </c>
      <c r="K205" t="s">
        <v>5</v>
      </c>
      <c r="L205" t="s">
        <v>6</v>
      </c>
      <c r="M205">
        <v>60</v>
      </c>
      <c r="N205" t="s">
        <v>125</v>
      </c>
      <c r="O205">
        <f>'formulas and pivot tables'!$C$16</f>
        <v>69.400000000000006</v>
      </c>
    </row>
    <row r="206" spans="1:15" x14ac:dyDescent="0.25">
      <c r="A206" t="s">
        <v>74</v>
      </c>
      <c r="B206">
        <v>1</v>
      </c>
      <c r="C206">
        <v>0</v>
      </c>
      <c r="D206" t="s">
        <v>20</v>
      </c>
      <c r="E206" t="s">
        <v>21</v>
      </c>
      <c r="F206" s="1">
        <v>45534</v>
      </c>
      <c r="G206" t="s">
        <v>9</v>
      </c>
      <c r="H206" t="s">
        <v>43</v>
      </c>
      <c r="I206" s="2">
        <v>0.50138888888888888</v>
      </c>
      <c r="J206" s="2">
        <v>0.59375</v>
      </c>
      <c r="K206" t="s">
        <v>10</v>
      </c>
      <c r="L206" t="s">
        <v>6</v>
      </c>
      <c r="M206">
        <v>60</v>
      </c>
      <c r="N206" t="s">
        <v>116</v>
      </c>
      <c r="O206">
        <f>'formulas and pivot tables'!$C$16</f>
        <v>69.400000000000006</v>
      </c>
    </row>
    <row r="207" spans="1:15" x14ac:dyDescent="0.25">
      <c r="A207" t="s">
        <v>74</v>
      </c>
      <c r="B207">
        <v>2</v>
      </c>
      <c r="C207">
        <v>0</v>
      </c>
      <c r="D207" t="s">
        <v>22</v>
      </c>
      <c r="E207" t="s">
        <v>23</v>
      </c>
      <c r="F207" s="1">
        <v>45534</v>
      </c>
      <c r="G207" t="s">
        <v>9</v>
      </c>
      <c r="H207" t="s">
        <v>43</v>
      </c>
      <c r="I207" s="2">
        <v>0.50138888888888888</v>
      </c>
      <c r="J207" s="2">
        <v>0.59375</v>
      </c>
      <c r="K207" t="s">
        <v>10</v>
      </c>
      <c r="L207" t="s">
        <v>6</v>
      </c>
      <c r="M207">
        <v>60</v>
      </c>
      <c r="N207" t="s">
        <v>116</v>
      </c>
      <c r="O207">
        <f>'formulas and pivot tables'!$C$16</f>
        <v>69.400000000000006</v>
      </c>
    </row>
    <row r="208" spans="1:15" x14ac:dyDescent="0.25">
      <c r="A208" t="s">
        <v>74</v>
      </c>
      <c r="B208">
        <v>3</v>
      </c>
      <c r="C208">
        <v>0</v>
      </c>
      <c r="D208" t="s">
        <v>24</v>
      </c>
      <c r="E208" t="s">
        <v>21</v>
      </c>
      <c r="F208" s="1">
        <v>45534</v>
      </c>
      <c r="G208" t="s">
        <v>9</v>
      </c>
      <c r="H208" t="s">
        <v>43</v>
      </c>
      <c r="I208" s="2">
        <v>0.50138888888888888</v>
      </c>
      <c r="J208" s="2">
        <v>0.59375</v>
      </c>
      <c r="K208" t="s">
        <v>10</v>
      </c>
      <c r="L208" t="s">
        <v>6</v>
      </c>
      <c r="M208">
        <v>60</v>
      </c>
      <c r="N208" t="s">
        <v>116</v>
      </c>
      <c r="O208">
        <f>'formulas and pivot tables'!$C$16</f>
        <v>69.400000000000006</v>
      </c>
    </row>
    <row r="209" spans="1:15" x14ac:dyDescent="0.25">
      <c r="A209" t="s">
        <v>74</v>
      </c>
      <c r="B209">
        <v>5</v>
      </c>
      <c r="C209">
        <v>0</v>
      </c>
      <c r="D209" t="s">
        <v>26</v>
      </c>
      <c r="E209" t="s">
        <v>23</v>
      </c>
      <c r="F209" s="1">
        <v>45534</v>
      </c>
      <c r="G209" t="s">
        <v>9</v>
      </c>
      <c r="H209" t="s">
        <v>43</v>
      </c>
      <c r="I209" s="2">
        <v>0.50138888888888888</v>
      </c>
      <c r="J209" s="2">
        <v>0.59375</v>
      </c>
      <c r="K209" t="s">
        <v>10</v>
      </c>
      <c r="L209" t="s">
        <v>6</v>
      </c>
      <c r="M209">
        <v>60</v>
      </c>
      <c r="N209" t="s">
        <v>116</v>
      </c>
      <c r="O209">
        <f>'formulas and pivot tables'!$C$16</f>
        <v>69.400000000000006</v>
      </c>
    </row>
    <row r="210" spans="1:15" x14ac:dyDescent="0.25">
      <c r="A210" t="s">
        <v>74</v>
      </c>
      <c r="B210">
        <v>6</v>
      </c>
      <c r="C210">
        <v>0</v>
      </c>
      <c r="D210" t="s">
        <v>27</v>
      </c>
      <c r="E210" t="s">
        <v>23</v>
      </c>
      <c r="F210" s="1">
        <v>45534</v>
      </c>
      <c r="G210" t="s">
        <v>9</v>
      </c>
      <c r="H210" t="s">
        <v>43</v>
      </c>
      <c r="I210" s="2">
        <v>0.50138888888888888</v>
      </c>
      <c r="J210" s="2">
        <v>0.59375</v>
      </c>
      <c r="K210" t="s">
        <v>10</v>
      </c>
      <c r="L210" t="s">
        <v>6</v>
      </c>
      <c r="M210">
        <v>60</v>
      </c>
      <c r="N210" t="s">
        <v>116</v>
      </c>
      <c r="O210">
        <f>'formulas and pivot tables'!$C$16</f>
        <v>69.400000000000006</v>
      </c>
    </row>
    <row r="211" spans="1:15" x14ac:dyDescent="0.25">
      <c r="A211" t="s">
        <v>74</v>
      </c>
      <c r="B211">
        <v>8</v>
      </c>
      <c r="C211">
        <v>0</v>
      </c>
      <c r="D211" t="s">
        <v>29</v>
      </c>
      <c r="E211" t="s">
        <v>23</v>
      </c>
      <c r="F211" s="1">
        <v>45534</v>
      </c>
      <c r="G211" t="s">
        <v>9</v>
      </c>
      <c r="H211" t="s">
        <v>43</v>
      </c>
      <c r="I211" s="2">
        <v>0.50138888888888888</v>
      </c>
      <c r="J211" s="2">
        <v>0.59375</v>
      </c>
      <c r="K211" t="s">
        <v>10</v>
      </c>
      <c r="L211" t="s">
        <v>6</v>
      </c>
      <c r="M211">
        <v>60</v>
      </c>
      <c r="N211" t="s">
        <v>116</v>
      </c>
      <c r="O211">
        <f>'formulas and pivot tables'!$C$16</f>
        <v>69.400000000000006</v>
      </c>
    </row>
    <row r="212" spans="1:15" x14ac:dyDescent="0.25">
      <c r="A212" t="s">
        <v>74</v>
      </c>
      <c r="B212">
        <v>9</v>
      </c>
      <c r="C212">
        <v>0</v>
      </c>
      <c r="D212" t="s">
        <v>30</v>
      </c>
      <c r="E212" t="s">
        <v>21</v>
      </c>
      <c r="F212" s="1">
        <v>45534</v>
      </c>
      <c r="G212" t="s">
        <v>9</v>
      </c>
      <c r="H212" t="s">
        <v>43</v>
      </c>
      <c r="I212" s="2">
        <v>0.50138888888888888</v>
      </c>
      <c r="J212" s="2">
        <v>0.59375</v>
      </c>
      <c r="K212" t="s">
        <v>10</v>
      </c>
      <c r="L212" t="s">
        <v>6</v>
      </c>
      <c r="M212">
        <v>60</v>
      </c>
      <c r="N212" t="s">
        <v>116</v>
      </c>
      <c r="O212">
        <f>'formulas and pivot tables'!$C$16</f>
        <v>69.400000000000006</v>
      </c>
    </row>
    <row r="213" spans="1:15" x14ac:dyDescent="0.25">
      <c r="A213" t="s">
        <v>74</v>
      </c>
      <c r="B213">
        <v>10</v>
      </c>
      <c r="C213">
        <v>0</v>
      </c>
      <c r="D213" t="s">
        <v>31</v>
      </c>
      <c r="E213" t="s">
        <v>23</v>
      </c>
      <c r="F213" s="1">
        <v>45534</v>
      </c>
      <c r="G213" t="s">
        <v>9</v>
      </c>
      <c r="H213" t="s">
        <v>43</v>
      </c>
      <c r="I213" s="2">
        <v>0.50138888888888888</v>
      </c>
      <c r="J213" s="2">
        <v>0.59375</v>
      </c>
      <c r="K213" t="s">
        <v>10</v>
      </c>
      <c r="L213" t="s">
        <v>6</v>
      </c>
      <c r="M213">
        <v>60</v>
      </c>
      <c r="N213" t="s">
        <v>116</v>
      </c>
      <c r="O213">
        <f>'formulas and pivot tables'!$C$16</f>
        <v>69.400000000000006</v>
      </c>
    </row>
    <row r="214" spans="1:15" x14ac:dyDescent="0.25">
      <c r="A214" t="s">
        <v>74</v>
      </c>
      <c r="B214">
        <v>11</v>
      </c>
      <c r="C214">
        <v>0</v>
      </c>
      <c r="D214" t="s">
        <v>32</v>
      </c>
      <c r="E214" t="s">
        <v>23</v>
      </c>
      <c r="F214" s="1">
        <v>45534</v>
      </c>
      <c r="G214" t="s">
        <v>9</v>
      </c>
      <c r="H214" t="s">
        <v>43</v>
      </c>
      <c r="I214" s="2">
        <v>0.50138888888888888</v>
      </c>
      <c r="J214" s="2">
        <v>0.59375</v>
      </c>
      <c r="K214" t="s">
        <v>10</v>
      </c>
      <c r="L214" t="s">
        <v>6</v>
      </c>
      <c r="M214">
        <v>60</v>
      </c>
      <c r="N214" t="s">
        <v>116</v>
      </c>
      <c r="O214">
        <f>'formulas and pivot tables'!$C$16</f>
        <v>69.400000000000006</v>
      </c>
    </row>
    <row r="215" spans="1:15" x14ac:dyDescent="0.25">
      <c r="A215" t="s">
        <v>74</v>
      </c>
      <c r="B215">
        <v>12</v>
      </c>
      <c r="C215">
        <v>0</v>
      </c>
      <c r="D215" t="s">
        <v>33</v>
      </c>
      <c r="E215" t="s">
        <v>21</v>
      </c>
      <c r="F215" s="1">
        <v>45534</v>
      </c>
      <c r="G215" t="s">
        <v>9</v>
      </c>
      <c r="H215" t="s">
        <v>43</v>
      </c>
      <c r="I215" s="2">
        <v>0.50138888888888888</v>
      </c>
      <c r="J215" s="2">
        <v>0.59375</v>
      </c>
      <c r="K215" t="s">
        <v>10</v>
      </c>
      <c r="L215" t="s">
        <v>6</v>
      </c>
      <c r="M215">
        <v>60</v>
      </c>
      <c r="N215" t="s">
        <v>116</v>
      </c>
      <c r="O215">
        <f>'formulas and pivot tables'!$C$16</f>
        <v>69.400000000000006</v>
      </c>
    </row>
    <row r="216" spans="1:15" x14ac:dyDescent="0.25">
      <c r="A216" t="s">
        <v>74</v>
      </c>
      <c r="B216">
        <v>4</v>
      </c>
      <c r="C216">
        <v>43</v>
      </c>
      <c r="D216" t="s">
        <v>25</v>
      </c>
      <c r="E216" t="s">
        <v>21</v>
      </c>
      <c r="F216" s="1">
        <v>45534</v>
      </c>
      <c r="G216" t="s">
        <v>9</v>
      </c>
      <c r="H216" t="s">
        <v>43</v>
      </c>
      <c r="I216" s="2">
        <v>0.50138888888888888</v>
      </c>
      <c r="J216" s="2">
        <v>0.59375</v>
      </c>
      <c r="K216" t="s">
        <v>10</v>
      </c>
      <c r="L216" t="s">
        <v>6</v>
      </c>
      <c r="M216">
        <v>60</v>
      </c>
      <c r="N216" t="s">
        <v>116</v>
      </c>
      <c r="O216">
        <f>'formulas and pivot tables'!$C$16</f>
        <v>69.400000000000006</v>
      </c>
    </row>
    <row r="217" spans="1:15" x14ac:dyDescent="0.25">
      <c r="A217" t="s">
        <v>74</v>
      </c>
      <c r="B217">
        <v>7</v>
      </c>
      <c r="C217">
        <v>30</v>
      </c>
      <c r="D217" t="s">
        <v>28</v>
      </c>
      <c r="E217" t="s">
        <v>21</v>
      </c>
      <c r="F217" s="1">
        <v>45534</v>
      </c>
      <c r="G217" t="s">
        <v>9</v>
      </c>
      <c r="H217" t="s">
        <v>43</v>
      </c>
      <c r="I217" s="2">
        <v>0.50138888888888888</v>
      </c>
      <c r="J217" s="2">
        <v>0.59375</v>
      </c>
      <c r="K217" t="s">
        <v>10</v>
      </c>
      <c r="L217" t="s">
        <v>6</v>
      </c>
      <c r="M217">
        <v>60</v>
      </c>
      <c r="N217" t="s">
        <v>116</v>
      </c>
      <c r="O217">
        <f>'formulas and pivot tables'!$C$16</f>
        <v>69.400000000000006</v>
      </c>
    </row>
    <row r="218" spans="1:15" x14ac:dyDescent="0.25">
      <c r="A218" t="s">
        <v>84</v>
      </c>
      <c r="B218">
        <v>1</v>
      </c>
      <c r="C218">
        <v>0</v>
      </c>
      <c r="D218" t="s">
        <v>20</v>
      </c>
      <c r="E218" t="s">
        <v>21</v>
      </c>
      <c r="F218" s="1">
        <v>45537</v>
      </c>
      <c r="G218" t="s">
        <v>15</v>
      </c>
      <c r="H218" t="s">
        <v>43</v>
      </c>
      <c r="I218" s="2">
        <v>0.51249999999999996</v>
      </c>
      <c r="J218" s="2">
        <v>0.61805555555555558</v>
      </c>
      <c r="K218" t="s">
        <v>10</v>
      </c>
      <c r="L218" t="s">
        <v>16</v>
      </c>
      <c r="M218">
        <v>98</v>
      </c>
      <c r="N218" t="s">
        <v>116</v>
      </c>
      <c r="O218">
        <f>'formulas and pivot tables'!$C$16</f>
        <v>69.400000000000006</v>
      </c>
    </row>
    <row r="219" spans="1:15" x14ac:dyDescent="0.25">
      <c r="A219" t="s">
        <v>84</v>
      </c>
      <c r="B219">
        <v>2</v>
      </c>
      <c r="C219">
        <v>0</v>
      </c>
      <c r="D219" t="s">
        <v>22</v>
      </c>
      <c r="E219" t="s">
        <v>23</v>
      </c>
      <c r="F219" s="1">
        <v>45537</v>
      </c>
      <c r="G219" t="s">
        <v>15</v>
      </c>
      <c r="H219" t="s">
        <v>43</v>
      </c>
      <c r="I219" s="2">
        <v>0.51249999999999996</v>
      </c>
      <c r="J219" s="2">
        <v>0.61805555555555558</v>
      </c>
      <c r="K219" t="s">
        <v>10</v>
      </c>
      <c r="L219" t="s">
        <v>16</v>
      </c>
      <c r="M219">
        <v>98</v>
      </c>
      <c r="N219" t="s">
        <v>116</v>
      </c>
      <c r="O219">
        <f>'formulas and pivot tables'!$C$16</f>
        <v>69.400000000000006</v>
      </c>
    </row>
    <row r="220" spans="1:15" x14ac:dyDescent="0.25">
      <c r="A220" t="s">
        <v>84</v>
      </c>
      <c r="B220">
        <v>3</v>
      </c>
      <c r="C220">
        <v>0</v>
      </c>
      <c r="D220" t="s">
        <v>24</v>
      </c>
      <c r="E220" t="s">
        <v>21</v>
      </c>
      <c r="F220" s="1">
        <v>45537</v>
      </c>
      <c r="G220" t="s">
        <v>15</v>
      </c>
      <c r="H220" t="s">
        <v>43</v>
      </c>
      <c r="I220" s="2">
        <v>0.51249999999999996</v>
      </c>
      <c r="J220" s="2">
        <v>0.61805555555555558</v>
      </c>
      <c r="K220" t="s">
        <v>10</v>
      </c>
      <c r="L220" t="s">
        <v>16</v>
      </c>
      <c r="M220">
        <v>98</v>
      </c>
      <c r="N220" t="s">
        <v>116</v>
      </c>
      <c r="O220">
        <f>'formulas and pivot tables'!$C$16</f>
        <v>69.400000000000006</v>
      </c>
    </row>
    <row r="221" spans="1:15" x14ac:dyDescent="0.25">
      <c r="A221" t="s">
        <v>84</v>
      </c>
      <c r="B221">
        <v>4</v>
      </c>
      <c r="C221">
        <v>0</v>
      </c>
      <c r="D221" t="s">
        <v>25</v>
      </c>
      <c r="E221" t="s">
        <v>21</v>
      </c>
      <c r="F221" s="1">
        <v>45537</v>
      </c>
      <c r="G221" t="s">
        <v>15</v>
      </c>
      <c r="H221" t="s">
        <v>43</v>
      </c>
      <c r="I221" s="2">
        <v>0.51249999999999996</v>
      </c>
      <c r="J221" s="2">
        <v>0.61805555555555558</v>
      </c>
      <c r="K221" t="s">
        <v>10</v>
      </c>
      <c r="L221" t="s">
        <v>16</v>
      </c>
      <c r="M221">
        <v>98</v>
      </c>
      <c r="N221" t="s">
        <v>116</v>
      </c>
      <c r="O221">
        <f>'formulas and pivot tables'!$C$16</f>
        <v>69.400000000000006</v>
      </c>
    </row>
    <row r="222" spans="1:15" x14ac:dyDescent="0.25">
      <c r="A222" t="s">
        <v>84</v>
      </c>
      <c r="B222">
        <v>5</v>
      </c>
      <c r="C222">
        <v>0</v>
      </c>
      <c r="D222" t="s">
        <v>26</v>
      </c>
      <c r="E222" t="s">
        <v>23</v>
      </c>
      <c r="F222" s="1">
        <v>45537</v>
      </c>
      <c r="G222" t="s">
        <v>15</v>
      </c>
      <c r="H222" t="s">
        <v>43</v>
      </c>
      <c r="I222" s="2">
        <v>0.51249999999999996</v>
      </c>
      <c r="J222" s="2">
        <v>0.61805555555555558</v>
      </c>
      <c r="K222" t="s">
        <v>10</v>
      </c>
      <c r="L222" t="s">
        <v>16</v>
      </c>
      <c r="M222">
        <v>98</v>
      </c>
      <c r="N222" t="s">
        <v>116</v>
      </c>
      <c r="O222">
        <f>'formulas and pivot tables'!$C$16</f>
        <v>69.400000000000006</v>
      </c>
    </row>
    <row r="223" spans="1:15" x14ac:dyDescent="0.25">
      <c r="A223" t="s">
        <v>84</v>
      </c>
      <c r="B223">
        <v>7</v>
      </c>
      <c r="C223">
        <v>0</v>
      </c>
      <c r="D223" t="s">
        <v>28</v>
      </c>
      <c r="E223" t="s">
        <v>21</v>
      </c>
      <c r="F223" s="1">
        <v>45537</v>
      </c>
      <c r="G223" t="s">
        <v>15</v>
      </c>
      <c r="H223" t="s">
        <v>43</v>
      </c>
      <c r="I223" s="2">
        <v>0.51249999999999996</v>
      </c>
      <c r="J223" s="2">
        <v>0.61805555555555558</v>
      </c>
      <c r="K223" t="s">
        <v>10</v>
      </c>
      <c r="L223" t="s">
        <v>16</v>
      </c>
      <c r="M223">
        <v>98</v>
      </c>
      <c r="N223" t="s">
        <v>116</v>
      </c>
      <c r="O223">
        <f>'formulas and pivot tables'!$C$16</f>
        <v>69.400000000000006</v>
      </c>
    </row>
    <row r="224" spans="1:15" x14ac:dyDescent="0.25">
      <c r="A224" t="s">
        <v>84</v>
      </c>
      <c r="B224">
        <v>9</v>
      </c>
      <c r="C224">
        <v>0</v>
      </c>
      <c r="D224" t="s">
        <v>30</v>
      </c>
      <c r="E224" t="s">
        <v>21</v>
      </c>
      <c r="F224" s="1">
        <v>45537</v>
      </c>
      <c r="G224" t="s">
        <v>15</v>
      </c>
      <c r="H224" t="s">
        <v>43</v>
      </c>
      <c r="I224" s="2">
        <v>0.51249999999999996</v>
      </c>
      <c r="J224" s="2">
        <v>0.61805555555555558</v>
      </c>
      <c r="K224" t="s">
        <v>10</v>
      </c>
      <c r="L224" t="s">
        <v>16</v>
      </c>
      <c r="M224">
        <v>98</v>
      </c>
      <c r="N224" t="s">
        <v>116</v>
      </c>
      <c r="O224">
        <f>'formulas and pivot tables'!$C$16</f>
        <v>69.400000000000006</v>
      </c>
    </row>
    <row r="225" spans="1:15" x14ac:dyDescent="0.25">
      <c r="A225" t="s">
        <v>84</v>
      </c>
      <c r="B225">
        <v>10</v>
      </c>
      <c r="C225">
        <v>0</v>
      </c>
      <c r="D225" t="s">
        <v>31</v>
      </c>
      <c r="E225" t="s">
        <v>23</v>
      </c>
      <c r="F225" s="1">
        <v>45537</v>
      </c>
      <c r="G225" t="s">
        <v>15</v>
      </c>
      <c r="H225" t="s">
        <v>43</v>
      </c>
      <c r="I225" s="2">
        <v>0.51249999999999996</v>
      </c>
      <c r="J225" s="2">
        <v>0.61805555555555558</v>
      </c>
      <c r="K225" t="s">
        <v>10</v>
      </c>
      <c r="L225" t="s">
        <v>16</v>
      </c>
      <c r="M225">
        <v>98</v>
      </c>
      <c r="N225" t="s">
        <v>116</v>
      </c>
      <c r="O225">
        <f>'formulas and pivot tables'!$C$16</f>
        <v>69.400000000000006</v>
      </c>
    </row>
    <row r="226" spans="1:15" x14ac:dyDescent="0.25">
      <c r="A226" t="s">
        <v>84</v>
      </c>
      <c r="B226">
        <v>11</v>
      </c>
      <c r="C226">
        <v>0</v>
      </c>
      <c r="D226" t="s">
        <v>32</v>
      </c>
      <c r="E226" t="s">
        <v>23</v>
      </c>
      <c r="F226" s="1">
        <v>45537</v>
      </c>
      <c r="G226" t="s">
        <v>15</v>
      </c>
      <c r="H226" t="s">
        <v>43</v>
      </c>
      <c r="I226" s="2">
        <v>0.51249999999999996</v>
      </c>
      <c r="J226" s="2">
        <v>0.61805555555555558</v>
      </c>
      <c r="K226" t="s">
        <v>10</v>
      </c>
      <c r="L226" t="s">
        <v>16</v>
      </c>
      <c r="M226">
        <v>98</v>
      </c>
      <c r="N226" t="s">
        <v>116</v>
      </c>
      <c r="O226">
        <f>'formulas and pivot tables'!$C$16</f>
        <v>69.400000000000006</v>
      </c>
    </row>
    <row r="227" spans="1:15" x14ac:dyDescent="0.25">
      <c r="A227" t="s">
        <v>84</v>
      </c>
      <c r="B227">
        <v>12</v>
      </c>
      <c r="C227">
        <v>0</v>
      </c>
      <c r="D227" t="s">
        <v>33</v>
      </c>
      <c r="E227" t="s">
        <v>21</v>
      </c>
      <c r="F227" s="1">
        <v>45537</v>
      </c>
      <c r="G227" t="s">
        <v>15</v>
      </c>
      <c r="H227" t="s">
        <v>43</v>
      </c>
      <c r="I227" s="2">
        <v>0.51249999999999996</v>
      </c>
      <c r="J227" s="2">
        <v>0.61805555555555558</v>
      </c>
      <c r="K227" t="s">
        <v>10</v>
      </c>
      <c r="L227" t="s">
        <v>16</v>
      </c>
      <c r="M227">
        <v>98</v>
      </c>
      <c r="N227" t="s">
        <v>116</v>
      </c>
      <c r="O227">
        <f>'formulas and pivot tables'!$C$16</f>
        <v>69.400000000000006</v>
      </c>
    </row>
    <row r="228" spans="1:15" x14ac:dyDescent="0.25">
      <c r="A228" t="s">
        <v>84</v>
      </c>
      <c r="B228">
        <v>6</v>
      </c>
      <c r="C228">
        <v>30</v>
      </c>
      <c r="D228" t="s">
        <v>27</v>
      </c>
      <c r="E228" t="s">
        <v>23</v>
      </c>
      <c r="F228" s="1">
        <v>45537</v>
      </c>
      <c r="G228" t="s">
        <v>15</v>
      </c>
      <c r="H228" t="s">
        <v>43</v>
      </c>
      <c r="I228" s="2">
        <v>0.51249999999999996</v>
      </c>
      <c r="J228" s="2">
        <v>0.61805555555555558</v>
      </c>
      <c r="K228" t="s">
        <v>10</v>
      </c>
      <c r="L228" t="s">
        <v>16</v>
      </c>
      <c r="M228">
        <v>98</v>
      </c>
      <c r="N228" t="s">
        <v>116</v>
      </c>
      <c r="O228">
        <f>'formulas and pivot tables'!$C$16</f>
        <v>69.400000000000006</v>
      </c>
    </row>
    <row r="229" spans="1:15" x14ac:dyDescent="0.25">
      <c r="A229" t="s">
        <v>84</v>
      </c>
      <c r="B229">
        <v>8</v>
      </c>
      <c r="C229">
        <v>24</v>
      </c>
      <c r="D229" t="s">
        <v>29</v>
      </c>
      <c r="E229" t="s">
        <v>23</v>
      </c>
      <c r="F229" s="1">
        <v>45537</v>
      </c>
      <c r="G229" t="s">
        <v>15</v>
      </c>
      <c r="H229" t="s">
        <v>43</v>
      </c>
      <c r="I229" s="2">
        <v>0.51249999999999996</v>
      </c>
      <c r="J229" s="2">
        <v>0.61805555555555558</v>
      </c>
      <c r="K229" t="s">
        <v>10</v>
      </c>
      <c r="L229" t="s">
        <v>16</v>
      </c>
      <c r="M229">
        <v>98</v>
      </c>
      <c r="N229" t="s">
        <v>116</v>
      </c>
      <c r="O229">
        <f>'formulas and pivot tables'!$C$16</f>
        <v>69.400000000000006</v>
      </c>
    </row>
    <row r="230" spans="1:15" x14ac:dyDescent="0.25">
      <c r="A230" t="s">
        <v>90</v>
      </c>
      <c r="B230">
        <v>1</v>
      </c>
      <c r="C230">
        <v>0</v>
      </c>
      <c r="D230" t="s">
        <v>20</v>
      </c>
      <c r="E230" t="s">
        <v>21</v>
      </c>
      <c r="F230" s="1">
        <v>45535</v>
      </c>
      <c r="G230" t="s">
        <v>11</v>
      </c>
      <c r="H230" t="s">
        <v>40</v>
      </c>
      <c r="I230" s="2">
        <v>0.53819444444444442</v>
      </c>
      <c r="J230" s="2">
        <v>0.61458333333333337</v>
      </c>
      <c r="K230" t="s">
        <v>12</v>
      </c>
      <c r="L230" t="s">
        <v>6</v>
      </c>
      <c r="M230">
        <v>60</v>
      </c>
      <c r="N230" t="s">
        <v>116</v>
      </c>
      <c r="O230">
        <f>'formulas and pivot tables'!$C$16</f>
        <v>69.400000000000006</v>
      </c>
    </row>
    <row r="231" spans="1:15" x14ac:dyDescent="0.25">
      <c r="A231" t="s">
        <v>90</v>
      </c>
      <c r="B231">
        <v>2</v>
      </c>
      <c r="C231">
        <v>0</v>
      </c>
      <c r="D231" t="s">
        <v>22</v>
      </c>
      <c r="E231" t="s">
        <v>23</v>
      </c>
      <c r="F231" s="1">
        <v>45535</v>
      </c>
      <c r="G231" t="s">
        <v>11</v>
      </c>
      <c r="H231" t="s">
        <v>40</v>
      </c>
      <c r="I231" s="2">
        <v>0.53819444444444442</v>
      </c>
      <c r="J231" s="2">
        <v>0.61458333333333337</v>
      </c>
      <c r="K231" t="s">
        <v>12</v>
      </c>
      <c r="L231" t="s">
        <v>6</v>
      </c>
      <c r="M231">
        <v>60</v>
      </c>
      <c r="N231" t="s">
        <v>116</v>
      </c>
      <c r="O231">
        <f>'formulas and pivot tables'!$C$16</f>
        <v>69.400000000000006</v>
      </c>
    </row>
    <row r="232" spans="1:15" x14ac:dyDescent="0.25">
      <c r="A232" t="s">
        <v>90</v>
      </c>
      <c r="B232">
        <v>3</v>
      </c>
      <c r="C232">
        <v>0</v>
      </c>
      <c r="D232" t="s">
        <v>24</v>
      </c>
      <c r="E232" t="s">
        <v>21</v>
      </c>
      <c r="F232" s="1">
        <v>45535</v>
      </c>
      <c r="G232" t="s">
        <v>11</v>
      </c>
      <c r="H232" t="s">
        <v>40</v>
      </c>
      <c r="I232" s="2">
        <v>0.53819444444444442</v>
      </c>
      <c r="J232" s="2">
        <v>0.61458333333333337</v>
      </c>
      <c r="K232" t="s">
        <v>12</v>
      </c>
      <c r="L232" t="s">
        <v>6</v>
      </c>
      <c r="M232">
        <v>60</v>
      </c>
      <c r="N232" t="s">
        <v>116</v>
      </c>
      <c r="O232">
        <f>'formulas and pivot tables'!$C$16</f>
        <v>69.400000000000006</v>
      </c>
    </row>
    <row r="233" spans="1:15" x14ac:dyDescent="0.25">
      <c r="A233" t="s">
        <v>90</v>
      </c>
      <c r="B233">
        <v>4</v>
      </c>
      <c r="C233">
        <v>0</v>
      </c>
      <c r="D233" t="s">
        <v>25</v>
      </c>
      <c r="E233" t="s">
        <v>21</v>
      </c>
      <c r="F233" s="1">
        <v>45535</v>
      </c>
      <c r="G233" t="s">
        <v>11</v>
      </c>
      <c r="H233" t="s">
        <v>40</v>
      </c>
      <c r="I233" s="2">
        <v>0.53819444444444442</v>
      </c>
      <c r="J233" s="2">
        <v>0.61458333333333337</v>
      </c>
      <c r="K233" t="s">
        <v>12</v>
      </c>
      <c r="L233" t="s">
        <v>6</v>
      </c>
      <c r="M233">
        <v>60</v>
      </c>
      <c r="N233" t="s">
        <v>116</v>
      </c>
      <c r="O233">
        <f>'formulas and pivot tables'!$C$16</f>
        <v>69.400000000000006</v>
      </c>
    </row>
    <row r="234" spans="1:15" x14ac:dyDescent="0.25">
      <c r="A234" t="s">
        <v>90</v>
      </c>
      <c r="B234">
        <v>5</v>
      </c>
      <c r="C234">
        <v>0</v>
      </c>
      <c r="D234" t="s">
        <v>26</v>
      </c>
      <c r="E234" t="s">
        <v>23</v>
      </c>
      <c r="F234" s="1">
        <v>45535</v>
      </c>
      <c r="G234" t="s">
        <v>11</v>
      </c>
      <c r="H234" t="s">
        <v>40</v>
      </c>
      <c r="I234" s="2">
        <v>0.53819444444444442</v>
      </c>
      <c r="J234" s="2">
        <v>0.61458333333333337</v>
      </c>
      <c r="K234" t="s">
        <v>12</v>
      </c>
      <c r="L234" t="s">
        <v>6</v>
      </c>
      <c r="M234">
        <v>60</v>
      </c>
      <c r="N234" t="s">
        <v>116</v>
      </c>
      <c r="O234">
        <f>'formulas and pivot tables'!$C$16</f>
        <v>69.400000000000006</v>
      </c>
    </row>
    <row r="235" spans="1:15" x14ac:dyDescent="0.25">
      <c r="A235" t="s">
        <v>90</v>
      </c>
      <c r="B235">
        <v>6</v>
      </c>
      <c r="C235">
        <v>0</v>
      </c>
      <c r="D235" t="s">
        <v>27</v>
      </c>
      <c r="E235" t="s">
        <v>23</v>
      </c>
      <c r="F235" s="1">
        <v>45535</v>
      </c>
      <c r="G235" t="s">
        <v>11</v>
      </c>
      <c r="H235" t="s">
        <v>40</v>
      </c>
      <c r="I235" s="2">
        <v>0.53819444444444442</v>
      </c>
      <c r="J235" s="2">
        <v>0.61458333333333337</v>
      </c>
      <c r="K235" t="s">
        <v>12</v>
      </c>
      <c r="L235" t="s">
        <v>6</v>
      </c>
      <c r="M235">
        <v>60</v>
      </c>
      <c r="N235" t="s">
        <v>116</v>
      </c>
      <c r="O235">
        <f>'formulas and pivot tables'!$C$16</f>
        <v>69.400000000000006</v>
      </c>
    </row>
    <row r="236" spans="1:15" x14ac:dyDescent="0.25">
      <c r="A236" t="s">
        <v>90</v>
      </c>
      <c r="B236">
        <v>9</v>
      </c>
      <c r="C236">
        <v>0</v>
      </c>
      <c r="D236" t="s">
        <v>30</v>
      </c>
      <c r="E236" t="s">
        <v>21</v>
      </c>
      <c r="F236" s="1">
        <v>45535</v>
      </c>
      <c r="G236" t="s">
        <v>11</v>
      </c>
      <c r="H236" t="s">
        <v>40</v>
      </c>
      <c r="I236" s="2">
        <v>0.53819444444444442</v>
      </c>
      <c r="J236" s="2">
        <v>0.61458333333333337</v>
      </c>
      <c r="K236" t="s">
        <v>12</v>
      </c>
      <c r="L236" t="s">
        <v>6</v>
      </c>
      <c r="M236">
        <v>60</v>
      </c>
      <c r="N236" t="s">
        <v>116</v>
      </c>
      <c r="O236">
        <f>'formulas and pivot tables'!$C$16</f>
        <v>69.400000000000006</v>
      </c>
    </row>
    <row r="237" spans="1:15" x14ac:dyDescent="0.25">
      <c r="A237" t="s">
        <v>90</v>
      </c>
      <c r="B237">
        <v>10</v>
      </c>
      <c r="C237">
        <v>0</v>
      </c>
      <c r="D237" t="s">
        <v>31</v>
      </c>
      <c r="E237" t="s">
        <v>23</v>
      </c>
      <c r="F237" s="1">
        <v>45535</v>
      </c>
      <c r="G237" t="s">
        <v>11</v>
      </c>
      <c r="H237" t="s">
        <v>40</v>
      </c>
      <c r="I237" s="2">
        <v>0.53819444444444442</v>
      </c>
      <c r="J237" s="2">
        <v>0.61458333333333337</v>
      </c>
      <c r="K237" t="s">
        <v>12</v>
      </c>
      <c r="L237" t="s">
        <v>6</v>
      </c>
      <c r="M237">
        <v>60</v>
      </c>
      <c r="N237" t="s">
        <v>116</v>
      </c>
      <c r="O237">
        <f>'formulas and pivot tables'!$C$16</f>
        <v>69.400000000000006</v>
      </c>
    </row>
    <row r="238" spans="1:15" x14ac:dyDescent="0.25">
      <c r="A238" t="s">
        <v>90</v>
      </c>
      <c r="B238">
        <v>11</v>
      </c>
      <c r="C238">
        <v>0</v>
      </c>
      <c r="D238" t="s">
        <v>32</v>
      </c>
      <c r="E238" t="s">
        <v>23</v>
      </c>
      <c r="F238" s="1">
        <v>45535</v>
      </c>
      <c r="G238" t="s">
        <v>11</v>
      </c>
      <c r="H238" t="s">
        <v>40</v>
      </c>
      <c r="I238" s="2">
        <v>0.53819444444444442</v>
      </c>
      <c r="J238" s="2">
        <v>0.61458333333333337</v>
      </c>
      <c r="K238" t="s">
        <v>12</v>
      </c>
      <c r="L238" t="s">
        <v>6</v>
      </c>
      <c r="M238">
        <v>60</v>
      </c>
      <c r="N238" t="s">
        <v>116</v>
      </c>
      <c r="O238">
        <f>'formulas and pivot tables'!$C$16</f>
        <v>69.400000000000006</v>
      </c>
    </row>
    <row r="239" spans="1:15" x14ac:dyDescent="0.25">
      <c r="A239" t="s">
        <v>90</v>
      </c>
      <c r="B239">
        <v>12</v>
      </c>
      <c r="C239">
        <v>0</v>
      </c>
      <c r="D239" t="s">
        <v>33</v>
      </c>
      <c r="E239" t="s">
        <v>21</v>
      </c>
      <c r="F239" s="1">
        <v>45535</v>
      </c>
      <c r="G239" t="s">
        <v>11</v>
      </c>
      <c r="H239" t="s">
        <v>40</v>
      </c>
      <c r="I239" s="2">
        <v>0.53819444444444442</v>
      </c>
      <c r="J239" s="2">
        <v>0.61458333333333337</v>
      </c>
      <c r="K239" t="s">
        <v>12</v>
      </c>
      <c r="L239" t="s">
        <v>6</v>
      </c>
      <c r="M239">
        <v>60</v>
      </c>
      <c r="N239" t="s">
        <v>116</v>
      </c>
      <c r="O239">
        <f>'formulas and pivot tables'!$C$16</f>
        <v>69.400000000000006</v>
      </c>
    </row>
    <row r="240" spans="1:15" x14ac:dyDescent="0.25">
      <c r="A240" t="s">
        <v>90</v>
      </c>
      <c r="B240">
        <v>7</v>
      </c>
      <c r="C240">
        <v>30</v>
      </c>
      <c r="D240" t="s">
        <v>28</v>
      </c>
      <c r="E240" t="s">
        <v>21</v>
      </c>
      <c r="F240" s="1">
        <v>45535</v>
      </c>
      <c r="G240" t="s">
        <v>11</v>
      </c>
      <c r="H240" t="s">
        <v>40</v>
      </c>
      <c r="I240" s="2">
        <v>0.53819444444444442</v>
      </c>
      <c r="J240" s="2">
        <v>0.61458333333333337</v>
      </c>
      <c r="K240" t="s">
        <v>12</v>
      </c>
      <c r="L240" t="s">
        <v>6</v>
      </c>
      <c r="M240">
        <v>60</v>
      </c>
      <c r="N240" t="s">
        <v>116</v>
      </c>
      <c r="O240">
        <f>'formulas and pivot tables'!$C$16</f>
        <v>69.400000000000006</v>
      </c>
    </row>
    <row r="241" spans="1:15" x14ac:dyDescent="0.25">
      <c r="A241" t="s">
        <v>90</v>
      </c>
      <c r="B241">
        <v>8</v>
      </c>
      <c r="C241">
        <v>20</v>
      </c>
      <c r="D241" t="s">
        <v>29</v>
      </c>
      <c r="E241" t="s">
        <v>23</v>
      </c>
      <c r="F241" s="1">
        <v>45535</v>
      </c>
      <c r="G241" t="s">
        <v>11</v>
      </c>
      <c r="H241" t="s">
        <v>40</v>
      </c>
      <c r="I241" s="2">
        <v>0.53819444444444442</v>
      </c>
      <c r="J241" s="2">
        <v>0.61458333333333337</v>
      </c>
      <c r="K241" t="s">
        <v>12</v>
      </c>
      <c r="L241" t="s">
        <v>6</v>
      </c>
      <c r="M241">
        <v>60</v>
      </c>
      <c r="N241" t="s">
        <v>116</v>
      </c>
      <c r="O241">
        <f>'formulas and pivot tables'!$C$16</f>
        <v>69.400000000000006</v>
      </c>
    </row>
    <row r="242" spans="1:15" x14ac:dyDescent="0.25">
      <c r="A242" t="s">
        <v>101</v>
      </c>
      <c r="B242">
        <v>1</v>
      </c>
      <c r="C242">
        <v>0</v>
      </c>
      <c r="D242" t="s">
        <v>20</v>
      </c>
      <c r="E242" t="s">
        <v>21</v>
      </c>
      <c r="F242" s="1">
        <v>45533</v>
      </c>
      <c r="G242" t="s">
        <v>7</v>
      </c>
      <c r="H242" t="s">
        <v>40</v>
      </c>
      <c r="I242" s="2">
        <v>0.58680555555555558</v>
      </c>
      <c r="J242" s="2">
        <v>0.65625</v>
      </c>
      <c r="K242" t="s">
        <v>8</v>
      </c>
      <c r="L242" t="s">
        <v>6</v>
      </c>
      <c r="M242">
        <v>60</v>
      </c>
      <c r="N242" t="s">
        <v>117</v>
      </c>
      <c r="O242">
        <f>'formulas and pivot tables'!$C$16</f>
        <v>69.400000000000006</v>
      </c>
    </row>
    <row r="243" spans="1:15" x14ac:dyDescent="0.25">
      <c r="A243" t="s">
        <v>101</v>
      </c>
      <c r="B243">
        <v>3</v>
      </c>
      <c r="C243">
        <v>0</v>
      </c>
      <c r="D243" t="s">
        <v>24</v>
      </c>
      <c r="E243" t="s">
        <v>21</v>
      </c>
      <c r="F243" s="1">
        <v>45533</v>
      </c>
      <c r="G243" t="s">
        <v>7</v>
      </c>
      <c r="H243" t="s">
        <v>40</v>
      </c>
      <c r="I243" s="2">
        <v>0.58680555555555558</v>
      </c>
      <c r="J243" s="2">
        <v>0.65625</v>
      </c>
      <c r="K243" t="s">
        <v>8</v>
      </c>
      <c r="L243" t="s">
        <v>6</v>
      </c>
      <c r="M243">
        <v>60</v>
      </c>
      <c r="N243" t="s">
        <v>117</v>
      </c>
      <c r="O243">
        <f>'formulas and pivot tables'!$C$16</f>
        <v>69.400000000000006</v>
      </c>
    </row>
    <row r="244" spans="1:15" x14ac:dyDescent="0.25">
      <c r="A244" t="s">
        <v>101</v>
      </c>
      <c r="B244">
        <v>4</v>
      </c>
      <c r="C244">
        <v>0</v>
      </c>
      <c r="D244" t="s">
        <v>25</v>
      </c>
      <c r="E244" t="s">
        <v>21</v>
      </c>
      <c r="F244" s="1">
        <v>45533</v>
      </c>
      <c r="G244" t="s">
        <v>7</v>
      </c>
      <c r="H244" t="s">
        <v>40</v>
      </c>
      <c r="I244" s="2">
        <v>0.58680555555555558</v>
      </c>
      <c r="J244" s="2">
        <v>0.65625</v>
      </c>
      <c r="K244" t="s">
        <v>8</v>
      </c>
      <c r="L244" t="s">
        <v>6</v>
      </c>
      <c r="M244">
        <v>60</v>
      </c>
      <c r="N244" t="s">
        <v>117</v>
      </c>
      <c r="O244">
        <f>'formulas and pivot tables'!$C$16</f>
        <v>69.400000000000006</v>
      </c>
    </row>
    <row r="245" spans="1:15" x14ac:dyDescent="0.25">
      <c r="A245" t="s">
        <v>101</v>
      </c>
      <c r="B245">
        <v>5</v>
      </c>
      <c r="C245">
        <v>0</v>
      </c>
      <c r="D245" t="s">
        <v>26</v>
      </c>
      <c r="E245" t="s">
        <v>23</v>
      </c>
      <c r="F245" s="1">
        <v>45533</v>
      </c>
      <c r="G245" t="s">
        <v>7</v>
      </c>
      <c r="H245" t="s">
        <v>40</v>
      </c>
      <c r="I245" s="2">
        <v>0.58680555555555558</v>
      </c>
      <c r="J245" s="2">
        <v>0.65625</v>
      </c>
      <c r="K245" t="s">
        <v>8</v>
      </c>
      <c r="L245" t="s">
        <v>6</v>
      </c>
      <c r="M245">
        <v>60</v>
      </c>
      <c r="N245" t="s">
        <v>117</v>
      </c>
      <c r="O245">
        <f>'formulas and pivot tables'!$C$16</f>
        <v>69.400000000000006</v>
      </c>
    </row>
    <row r="246" spans="1:15" x14ac:dyDescent="0.25">
      <c r="A246" t="s">
        <v>101</v>
      </c>
      <c r="B246">
        <v>6</v>
      </c>
      <c r="C246">
        <v>0</v>
      </c>
      <c r="D246" t="s">
        <v>27</v>
      </c>
      <c r="E246" t="s">
        <v>23</v>
      </c>
      <c r="F246" s="1">
        <v>45533</v>
      </c>
      <c r="G246" t="s">
        <v>7</v>
      </c>
      <c r="H246" t="s">
        <v>40</v>
      </c>
      <c r="I246" s="2">
        <v>0.58680555555555558</v>
      </c>
      <c r="J246" s="2">
        <v>0.65625</v>
      </c>
      <c r="K246" t="s">
        <v>8</v>
      </c>
      <c r="L246" t="s">
        <v>6</v>
      </c>
      <c r="M246">
        <v>60</v>
      </c>
      <c r="N246" t="s">
        <v>117</v>
      </c>
      <c r="O246">
        <f>'formulas and pivot tables'!$C$16</f>
        <v>69.400000000000006</v>
      </c>
    </row>
    <row r="247" spans="1:15" x14ac:dyDescent="0.25">
      <c r="A247" t="s">
        <v>101</v>
      </c>
      <c r="B247">
        <v>7</v>
      </c>
      <c r="C247">
        <v>0</v>
      </c>
      <c r="D247" t="s">
        <v>28</v>
      </c>
      <c r="E247" t="s">
        <v>21</v>
      </c>
      <c r="F247" s="1">
        <v>45533</v>
      </c>
      <c r="G247" t="s">
        <v>7</v>
      </c>
      <c r="H247" t="s">
        <v>40</v>
      </c>
      <c r="I247" s="2">
        <v>0.58680555555555558</v>
      </c>
      <c r="J247" s="2">
        <v>0.65625</v>
      </c>
      <c r="K247" t="s">
        <v>8</v>
      </c>
      <c r="L247" t="s">
        <v>6</v>
      </c>
      <c r="M247">
        <v>60</v>
      </c>
      <c r="N247" t="s">
        <v>117</v>
      </c>
      <c r="O247">
        <f>'formulas and pivot tables'!$C$16</f>
        <v>69.400000000000006</v>
      </c>
    </row>
    <row r="248" spans="1:15" x14ac:dyDescent="0.25">
      <c r="A248" t="s">
        <v>101</v>
      </c>
      <c r="B248">
        <v>9</v>
      </c>
      <c r="C248">
        <v>0</v>
      </c>
      <c r="D248" t="s">
        <v>30</v>
      </c>
      <c r="E248" t="s">
        <v>21</v>
      </c>
      <c r="F248" s="1">
        <v>45533</v>
      </c>
      <c r="G248" t="s">
        <v>7</v>
      </c>
      <c r="H248" t="s">
        <v>40</v>
      </c>
      <c r="I248" s="2">
        <v>0.58680555555555558</v>
      </c>
      <c r="J248" s="2">
        <v>0.65625</v>
      </c>
      <c r="K248" t="s">
        <v>8</v>
      </c>
      <c r="L248" t="s">
        <v>6</v>
      </c>
      <c r="M248">
        <v>60</v>
      </c>
      <c r="N248" t="s">
        <v>117</v>
      </c>
      <c r="O248">
        <f>'formulas and pivot tables'!$C$16</f>
        <v>69.400000000000006</v>
      </c>
    </row>
    <row r="249" spans="1:15" x14ac:dyDescent="0.25">
      <c r="A249" t="s">
        <v>101</v>
      </c>
      <c r="B249">
        <v>10</v>
      </c>
      <c r="C249">
        <v>0</v>
      </c>
      <c r="D249" t="s">
        <v>31</v>
      </c>
      <c r="E249" t="s">
        <v>23</v>
      </c>
      <c r="F249" s="1">
        <v>45533</v>
      </c>
      <c r="G249" t="s">
        <v>7</v>
      </c>
      <c r="H249" t="s">
        <v>40</v>
      </c>
      <c r="I249" s="2">
        <v>0.58680555555555558</v>
      </c>
      <c r="J249" s="2">
        <v>0.65625</v>
      </c>
      <c r="K249" t="s">
        <v>8</v>
      </c>
      <c r="L249" t="s">
        <v>6</v>
      </c>
      <c r="M249">
        <v>60</v>
      </c>
      <c r="N249" t="s">
        <v>117</v>
      </c>
      <c r="O249">
        <f>'formulas and pivot tables'!$C$16</f>
        <v>69.400000000000006</v>
      </c>
    </row>
    <row r="250" spans="1:15" x14ac:dyDescent="0.25">
      <c r="A250" t="s">
        <v>101</v>
      </c>
      <c r="B250">
        <v>11</v>
      </c>
      <c r="C250">
        <v>0</v>
      </c>
      <c r="D250" t="s">
        <v>32</v>
      </c>
      <c r="E250" t="s">
        <v>23</v>
      </c>
      <c r="F250" s="1">
        <v>45533</v>
      </c>
      <c r="G250" t="s">
        <v>7</v>
      </c>
      <c r="H250" t="s">
        <v>40</v>
      </c>
      <c r="I250" s="2">
        <v>0.58680555555555558</v>
      </c>
      <c r="J250" s="2">
        <v>0.65625</v>
      </c>
      <c r="K250" t="s">
        <v>8</v>
      </c>
      <c r="L250" t="s">
        <v>6</v>
      </c>
      <c r="M250">
        <v>60</v>
      </c>
      <c r="N250" t="s">
        <v>117</v>
      </c>
      <c r="O250">
        <f>'formulas and pivot tables'!$C$16</f>
        <v>69.400000000000006</v>
      </c>
    </row>
    <row r="251" spans="1:15" x14ac:dyDescent="0.25">
      <c r="A251" t="s">
        <v>101</v>
      </c>
      <c r="B251">
        <v>12</v>
      </c>
      <c r="C251">
        <v>0</v>
      </c>
      <c r="D251" t="s">
        <v>33</v>
      </c>
      <c r="E251" t="s">
        <v>21</v>
      </c>
      <c r="F251" s="1">
        <v>45533</v>
      </c>
      <c r="G251" t="s">
        <v>7</v>
      </c>
      <c r="H251" t="s">
        <v>40</v>
      </c>
      <c r="I251" s="2">
        <v>0.58680555555555558</v>
      </c>
      <c r="J251" s="2">
        <v>0.65625</v>
      </c>
      <c r="K251" t="s">
        <v>8</v>
      </c>
      <c r="L251" t="s">
        <v>6</v>
      </c>
      <c r="M251">
        <v>60</v>
      </c>
      <c r="N251" t="s">
        <v>117</v>
      </c>
      <c r="O251">
        <f>'formulas and pivot tables'!$C$16</f>
        <v>69.400000000000006</v>
      </c>
    </row>
    <row r="252" spans="1:15" x14ac:dyDescent="0.25">
      <c r="A252" t="s">
        <v>101</v>
      </c>
      <c r="B252">
        <v>2</v>
      </c>
      <c r="C252">
        <v>20</v>
      </c>
      <c r="D252" t="s">
        <v>22</v>
      </c>
      <c r="E252" t="s">
        <v>23</v>
      </c>
      <c r="F252" s="1">
        <v>45533</v>
      </c>
      <c r="G252" t="s">
        <v>7</v>
      </c>
      <c r="H252" t="s">
        <v>40</v>
      </c>
      <c r="I252" s="2">
        <v>0.58680555555555558</v>
      </c>
      <c r="J252" s="2">
        <v>0.65625</v>
      </c>
      <c r="K252" t="s">
        <v>8</v>
      </c>
      <c r="L252" t="s">
        <v>6</v>
      </c>
      <c r="M252">
        <v>60</v>
      </c>
      <c r="N252" t="s">
        <v>117</v>
      </c>
      <c r="O252">
        <f>'formulas and pivot tables'!$C$16</f>
        <v>69.400000000000006</v>
      </c>
    </row>
    <row r="253" spans="1:15" x14ac:dyDescent="0.25">
      <c r="A253" t="s">
        <v>101</v>
      </c>
      <c r="B253">
        <v>8</v>
      </c>
      <c r="C253">
        <v>20</v>
      </c>
      <c r="D253" t="s">
        <v>29</v>
      </c>
      <c r="E253" t="s">
        <v>23</v>
      </c>
      <c r="F253" s="1">
        <v>45533</v>
      </c>
      <c r="G253" t="s">
        <v>7</v>
      </c>
      <c r="H253" t="s">
        <v>40</v>
      </c>
      <c r="I253" s="2">
        <v>0.58680555555555558</v>
      </c>
      <c r="J253" s="2">
        <v>0.65625</v>
      </c>
      <c r="K253" t="s">
        <v>8</v>
      </c>
      <c r="L253" t="s">
        <v>6</v>
      </c>
      <c r="M253">
        <v>60</v>
      </c>
      <c r="N253" t="s">
        <v>117</v>
      </c>
      <c r="O253">
        <f>'formulas and pivot tables'!$C$16</f>
        <v>69.400000000000006</v>
      </c>
    </row>
    <row r="254" spans="1:15" x14ac:dyDescent="0.25">
      <c r="A254" t="s">
        <v>75</v>
      </c>
      <c r="B254">
        <v>1</v>
      </c>
      <c r="C254">
        <v>0</v>
      </c>
      <c r="D254" t="s">
        <v>20</v>
      </c>
      <c r="E254" t="s">
        <v>21</v>
      </c>
      <c r="F254" s="1">
        <v>45534</v>
      </c>
      <c r="G254" t="s">
        <v>9</v>
      </c>
      <c r="H254" t="s">
        <v>43</v>
      </c>
      <c r="I254" s="2">
        <v>0.59375</v>
      </c>
      <c r="J254" s="2">
        <v>0.66319444444444442</v>
      </c>
      <c r="K254" t="s">
        <v>10</v>
      </c>
      <c r="L254" t="s">
        <v>6</v>
      </c>
      <c r="M254">
        <v>60</v>
      </c>
      <c r="N254" t="s">
        <v>117</v>
      </c>
      <c r="O254">
        <f>'formulas and pivot tables'!$C$16</f>
        <v>69.400000000000006</v>
      </c>
    </row>
    <row r="255" spans="1:15" x14ac:dyDescent="0.25">
      <c r="A255" t="s">
        <v>75</v>
      </c>
      <c r="B255">
        <v>2</v>
      </c>
      <c r="C255">
        <v>0</v>
      </c>
      <c r="D255" t="s">
        <v>22</v>
      </c>
      <c r="E255" t="s">
        <v>23</v>
      </c>
      <c r="F255" s="1">
        <v>45534</v>
      </c>
      <c r="G255" t="s">
        <v>9</v>
      </c>
      <c r="H255" t="s">
        <v>43</v>
      </c>
      <c r="I255" s="2">
        <v>0.59375</v>
      </c>
      <c r="J255" s="2">
        <v>0.66319444444444442</v>
      </c>
      <c r="K255" t="s">
        <v>10</v>
      </c>
      <c r="L255" t="s">
        <v>6</v>
      </c>
      <c r="M255">
        <v>60</v>
      </c>
      <c r="N255" t="s">
        <v>117</v>
      </c>
      <c r="O255">
        <f>'formulas and pivot tables'!$C$16</f>
        <v>69.400000000000006</v>
      </c>
    </row>
    <row r="256" spans="1:15" x14ac:dyDescent="0.25">
      <c r="A256" t="s">
        <v>75</v>
      </c>
      <c r="B256">
        <v>3</v>
      </c>
      <c r="C256">
        <v>0</v>
      </c>
      <c r="D256" t="s">
        <v>24</v>
      </c>
      <c r="E256" t="s">
        <v>21</v>
      </c>
      <c r="F256" s="1">
        <v>45534</v>
      </c>
      <c r="G256" t="s">
        <v>9</v>
      </c>
      <c r="H256" t="s">
        <v>43</v>
      </c>
      <c r="I256" s="2">
        <v>0.59375</v>
      </c>
      <c r="J256" s="2">
        <v>0.66319444444444442</v>
      </c>
      <c r="K256" t="s">
        <v>10</v>
      </c>
      <c r="L256" t="s">
        <v>6</v>
      </c>
      <c r="M256">
        <v>60</v>
      </c>
      <c r="N256" t="s">
        <v>117</v>
      </c>
      <c r="O256">
        <f>'formulas and pivot tables'!$C$16</f>
        <v>69.400000000000006</v>
      </c>
    </row>
    <row r="257" spans="1:15" x14ac:dyDescent="0.25">
      <c r="A257" t="s">
        <v>75</v>
      </c>
      <c r="B257">
        <v>4</v>
      </c>
      <c r="C257">
        <v>0</v>
      </c>
      <c r="D257" t="s">
        <v>25</v>
      </c>
      <c r="E257" t="s">
        <v>21</v>
      </c>
      <c r="F257" s="1">
        <v>45534</v>
      </c>
      <c r="G257" t="s">
        <v>9</v>
      </c>
      <c r="H257" t="s">
        <v>43</v>
      </c>
      <c r="I257" s="2">
        <v>0.59375</v>
      </c>
      <c r="J257" s="2">
        <v>0.66319444444444442</v>
      </c>
      <c r="K257" t="s">
        <v>10</v>
      </c>
      <c r="L257" t="s">
        <v>6</v>
      </c>
      <c r="M257">
        <v>60</v>
      </c>
      <c r="N257" t="s">
        <v>117</v>
      </c>
      <c r="O257">
        <f>'formulas and pivot tables'!$C$16</f>
        <v>69.400000000000006</v>
      </c>
    </row>
    <row r="258" spans="1:15" x14ac:dyDescent="0.25">
      <c r="A258" t="s">
        <v>75</v>
      </c>
      <c r="B258">
        <v>7</v>
      </c>
      <c r="C258">
        <v>0</v>
      </c>
      <c r="D258" t="s">
        <v>28</v>
      </c>
      <c r="E258" t="s">
        <v>21</v>
      </c>
      <c r="F258" s="1">
        <v>45534</v>
      </c>
      <c r="G258" t="s">
        <v>9</v>
      </c>
      <c r="H258" t="s">
        <v>43</v>
      </c>
      <c r="I258" s="2">
        <v>0.59375</v>
      </c>
      <c r="J258" s="2">
        <v>0.66319444444444442</v>
      </c>
      <c r="K258" t="s">
        <v>10</v>
      </c>
      <c r="L258" t="s">
        <v>6</v>
      </c>
      <c r="M258">
        <v>60</v>
      </c>
      <c r="N258" t="s">
        <v>117</v>
      </c>
      <c r="O258">
        <f>'formulas and pivot tables'!$C$16</f>
        <v>69.400000000000006</v>
      </c>
    </row>
    <row r="259" spans="1:15" x14ac:dyDescent="0.25">
      <c r="A259" t="s">
        <v>75</v>
      </c>
      <c r="B259">
        <v>8</v>
      </c>
      <c r="C259">
        <v>0</v>
      </c>
      <c r="D259" t="s">
        <v>29</v>
      </c>
      <c r="E259" t="s">
        <v>23</v>
      </c>
      <c r="F259" s="1">
        <v>45534</v>
      </c>
      <c r="G259" t="s">
        <v>9</v>
      </c>
      <c r="H259" t="s">
        <v>43</v>
      </c>
      <c r="I259" s="2">
        <v>0.59375</v>
      </c>
      <c r="J259" s="2">
        <v>0.66319444444444442</v>
      </c>
      <c r="K259" t="s">
        <v>10</v>
      </c>
      <c r="L259" t="s">
        <v>6</v>
      </c>
      <c r="M259">
        <v>60</v>
      </c>
      <c r="N259" t="s">
        <v>117</v>
      </c>
      <c r="O259">
        <f>'formulas and pivot tables'!$C$16</f>
        <v>69.400000000000006</v>
      </c>
    </row>
    <row r="260" spans="1:15" x14ac:dyDescent="0.25">
      <c r="A260" t="s">
        <v>75</v>
      </c>
      <c r="B260">
        <v>9</v>
      </c>
      <c r="C260">
        <v>0</v>
      </c>
      <c r="D260" t="s">
        <v>30</v>
      </c>
      <c r="E260" t="s">
        <v>21</v>
      </c>
      <c r="F260" s="1">
        <v>45534</v>
      </c>
      <c r="G260" t="s">
        <v>9</v>
      </c>
      <c r="H260" t="s">
        <v>43</v>
      </c>
      <c r="I260" s="2">
        <v>0.59375</v>
      </c>
      <c r="J260" s="2">
        <v>0.66319444444444442</v>
      </c>
      <c r="K260" t="s">
        <v>10</v>
      </c>
      <c r="L260" t="s">
        <v>6</v>
      </c>
      <c r="M260">
        <v>60</v>
      </c>
      <c r="N260" t="s">
        <v>117</v>
      </c>
      <c r="O260">
        <f>'formulas and pivot tables'!$C$16</f>
        <v>69.400000000000006</v>
      </c>
    </row>
    <row r="261" spans="1:15" x14ac:dyDescent="0.25">
      <c r="A261" t="s">
        <v>75</v>
      </c>
      <c r="B261">
        <v>10</v>
      </c>
      <c r="C261">
        <v>0</v>
      </c>
      <c r="D261" t="s">
        <v>31</v>
      </c>
      <c r="E261" t="s">
        <v>23</v>
      </c>
      <c r="F261" s="1">
        <v>45534</v>
      </c>
      <c r="G261" t="s">
        <v>9</v>
      </c>
      <c r="H261" t="s">
        <v>43</v>
      </c>
      <c r="I261" s="2">
        <v>0.59375</v>
      </c>
      <c r="J261" s="2">
        <v>0.66319444444444442</v>
      </c>
      <c r="K261" t="s">
        <v>10</v>
      </c>
      <c r="L261" t="s">
        <v>6</v>
      </c>
      <c r="M261">
        <v>60</v>
      </c>
      <c r="N261" t="s">
        <v>117</v>
      </c>
      <c r="O261">
        <f>'formulas and pivot tables'!$C$16</f>
        <v>69.400000000000006</v>
      </c>
    </row>
    <row r="262" spans="1:15" x14ac:dyDescent="0.25">
      <c r="A262" t="s">
        <v>75</v>
      </c>
      <c r="B262">
        <v>11</v>
      </c>
      <c r="C262">
        <v>0</v>
      </c>
      <c r="D262" t="s">
        <v>32</v>
      </c>
      <c r="E262" t="s">
        <v>23</v>
      </c>
      <c r="F262" s="1">
        <v>45534</v>
      </c>
      <c r="G262" t="s">
        <v>9</v>
      </c>
      <c r="H262" t="s">
        <v>43</v>
      </c>
      <c r="I262" s="2">
        <v>0.59375</v>
      </c>
      <c r="J262" s="2">
        <v>0.66319444444444442</v>
      </c>
      <c r="K262" t="s">
        <v>10</v>
      </c>
      <c r="L262" t="s">
        <v>6</v>
      </c>
      <c r="M262">
        <v>60</v>
      </c>
      <c r="N262" t="s">
        <v>117</v>
      </c>
      <c r="O262">
        <f>'formulas and pivot tables'!$C$16</f>
        <v>69.400000000000006</v>
      </c>
    </row>
    <row r="263" spans="1:15" x14ac:dyDescent="0.25">
      <c r="A263" t="s">
        <v>75</v>
      </c>
      <c r="B263">
        <v>12</v>
      </c>
      <c r="C263">
        <v>0</v>
      </c>
      <c r="D263" t="s">
        <v>33</v>
      </c>
      <c r="E263" t="s">
        <v>21</v>
      </c>
      <c r="F263" s="1">
        <v>45534</v>
      </c>
      <c r="G263" t="s">
        <v>9</v>
      </c>
      <c r="H263" t="s">
        <v>43</v>
      </c>
      <c r="I263" s="2">
        <v>0.59375</v>
      </c>
      <c r="J263" s="2">
        <v>0.66319444444444442</v>
      </c>
      <c r="K263" t="s">
        <v>10</v>
      </c>
      <c r="L263" t="s">
        <v>6</v>
      </c>
      <c r="M263">
        <v>60</v>
      </c>
      <c r="N263" t="s">
        <v>117</v>
      </c>
      <c r="O263">
        <f>'formulas and pivot tables'!$C$16</f>
        <v>69.400000000000006</v>
      </c>
    </row>
    <row r="264" spans="1:15" x14ac:dyDescent="0.25">
      <c r="A264" t="s">
        <v>75</v>
      </c>
      <c r="B264">
        <v>5</v>
      </c>
      <c r="C264">
        <v>20</v>
      </c>
      <c r="D264" t="s">
        <v>26</v>
      </c>
      <c r="E264" t="s">
        <v>23</v>
      </c>
      <c r="F264" s="1">
        <v>45534</v>
      </c>
      <c r="G264" t="s">
        <v>9</v>
      </c>
      <c r="H264" t="s">
        <v>43</v>
      </c>
      <c r="I264" s="2">
        <v>0.59375</v>
      </c>
      <c r="J264" s="2">
        <v>0.66319444444444442</v>
      </c>
      <c r="K264" t="s">
        <v>10</v>
      </c>
      <c r="L264" t="s">
        <v>6</v>
      </c>
      <c r="M264">
        <v>60</v>
      </c>
      <c r="N264" t="s">
        <v>117</v>
      </c>
      <c r="O264">
        <f>'formulas and pivot tables'!$C$16</f>
        <v>69.400000000000006</v>
      </c>
    </row>
    <row r="265" spans="1:15" x14ac:dyDescent="0.25">
      <c r="A265" t="s">
        <v>75</v>
      </c>
      <c r="B265">
        <v>6</v>
      </c>
      <c r="C265">
        <v>20</v>
      </c>
      <c r="D265" t="s">
        <v>27</v>
      </c>
      <c r="E265" t="s">
        <v>23</v>
      </c>
      <c r="F265" s="1">
        <v>45534</v>
      </c>
      <c r="G265" t="s">
        <v>9</v>
      </c>
      <c r="H265" t="s">
        <v>43</v>
      </c>
      <c r="I265" s="2">
        <v>0.59375</v>
      </c>
      <c r="J265" s="2">
        <v>0.66319444444444442</v>
      </c>
      <c r="K265" t="s">
        <v>10</v>
      </c>
      <c r="L265" t="s">
        <v>6</v>
      </c>
      <c r="M265">
        <v>60</v>
      </c>
      <c r="N265" t="s">
        <v>117</v>
      </c>
      <c r="O265">
        <f>'formulas and pivot tables'!$C$16</f>
        <v>69.400000000000006</v>
      </c>
    </row>
    <row r="266" spans="1:15" x14ac:dyDescent="0.25">
      <c r="A266" t="s">
        <v>91</v>
      </c>
      <c r="B266">
        <v>1</v>
      </c>
      <c r="C266">
        <v>0</v>
      </c>
      <c r="D266" t="s">
        <v>20</v>
      </c>
      <c r="E266" t="s">
        <v>21</v>
      </c>
      <c r="F266" s="1">
        <v>45535</v>
      </c>
      <c r="G266" t="s">
        <v>11</v>
      </c>
      <c r="H266" t="s">
        <v>40</v>
      </c>
      <c r="I266" s="2">
        <v>0.61458333333333337</v>
      </c>
      <c r="J266" s="2">
        <v>0.6875</v>
      </c>
      <c r="K266" t="s">
        <v>12</v>
      </c>
      <c r="L266" t="s">
        <v>6</v>
      </c>
      <c r="M266">
        <v>60</v>
      </c>
      <c r="N266" t="s">
        <v>117</v>
      </c>
      <c r="O266">
        <f>'formulas and pivot tables'!$C$16</f>
        <v>69.400000000000006</v>
      </c>
    </row>
    <row r="267" spans="1:15" x14ac:dyDescent="0.25">
      <c r="A267" t="s">
        <v>91</v>
      </c>
      <c r="B267">
        <v>2</v>
      </c>
      <c r="C267">
        <v>0</v>
      </c>
      <c r="D267" t="s">
        <v>22</v>
      </c>
      <c r="E267" t="s">
        <v>23</v>
      </c>
      <c r="F267" s="1">
        <v>45535</v>
      </c>
      <c r="G267" t="s">
        <v>11</v>
      </c>
      <c r="H267" t="s">
        <v>40</v>
      </c>
      <c r="I267" s="2">
        <v>0.61458333333333337</v>
      </c>
      <c r="J267" s="2">
        <v>0.6875</v>
      </c>
      <c r="K267" t="s">
        <v>12</v>
      </c>
      <c r="L267" t="s">
        <v>6</v>
      </c>
      <c r="M267">
        <v>60</v>
      </c>
      <c r="N267" t="s">
        <v>117</v>
      </c>
      <c r="O267">
        <f>'formulas and pivot tables'!$C$16</f>
        <v>69.400000000000006</v>
      </c>
    </row>
    <row r="268" spans="1:15" x14ac:dyDescent="0.25">
      <c r="A268" t="s">
        <v>91</v>
      </c>
      <c r="B268">
        <v>3</v>
      </c>
      <c r="C268">
        <v>0</v>
      </c>
      <c r="D268" t="s">
        <v>24</v>
      </c>
      <c r="E268" t="s">
        <v>21</v>
      </c>
      <c r="F268" s="1">
        <v>45535</v>
      </c>
      <c r="G268" t="s">
        <v>11</v>
      </c>
      <c r="H268" t="s">
        <v>40</v>
      </c>
      <c r="I268" s="2">
        <v>0.61458333333333337</v>
      </c>
      <c r="J268" s="2">
        <v>0.6875</v>
      </c>
      <c r="K268" t="s">
        <v>12</v>
      </c>
      <c r="L268" t="s">
        <v>6</v>
      </c>
      <c r="M268">
        <v>60</v>
      </c>
      <c r="N268" t="s">
        <v>117</v>
      </c>
      <c r="O268">
        <f>'formulas and pivot tables'!$C$16</f>
        <v>69.400000000000006</v>
      </c>
    </row>
    <row r="269" spans="1:15" x14ac:dyDescent="0.25">
      <c r="A269" t="s">
        <v>91</v>
      </c>
      <c r="B269">
        <v>5</v>
      </c>
      <c r="C269">
        <v>0</v>
      </c>
      <c r="D269" t="s">
        <v>26</v>
      </c>
      <c r="E269" t="s">
        <v>23</v>
      </c>
      <c r="F269" s="1">
        <v>45535</v>
      </c>
      <c r="G269" t="s">
        <v>11</v>
      </c>
      <c r="H269" t="s">
        <v>40</v>
      </c>
      <c r="I269" s="2">
        <v>0.61458333333333337</v>
      </c>
      <c r="J269" s="2">
        <v>0.6875</v>
      </c>
      <c r="K269" t="s">
        <v>12</v>
      </c>
      <c r="L269" t="s">
        <v>6</v>
      </c>
      <c r="M269">
        <v>60</v>
      </c>
      <c r="N269" t="s">
        <v>117</v>
      </c>
      <c r="O269">
        <f>'formulas and pivot tables'!$C$16</f>
        <v>69.400000000000006</v>
      </c>
    </row>
    <row r="270" spans="1:15" x14ac:dyDescent="0.25">
      <c r="A270" t="s">
        <v>91</v>
      </c>
      <c r="B270">
        <v>6</v>
      </c>
      <c r="C270">
        <v>0</v>
      </c>
      <c r="D270" t="s">
        <v>27</v>
      </c>
      <c r="E270" t="s">
        <v>23</v>
      </c>
      <c r="F270" s="1">
        <v>45535</v>
      </c>
      <c r="G270" t="s">
        <v>11</v>
      </c>
      <c r="H270" t="s">
        <v>40</v>
      </c>
      <c r="I270" s="2">
        <v>0.61458333333333337</v>
      </c>
      <c r="J270" s="2">
        <v>0.6875</v>
      </c>
      <c r="K270" t="s">
        <v>12</v>
      </c>
      <c r="L270" t="s">
        <v>6</v>
      </c>
      <c r="M270">
        <v>60</v>
      </c>
      <c r="N270" t="s">
        <v>117</v>
      </c>
      <c r="O270">
        <f>'formulas and pivot tables'!$C$16</f>
        <v>69.400000000000006</v>
      </c>
    </row>
    <row r="271" spans="1:15" x14ac:dyDescent="0.25">
      <c r="A271" t="s">
        <v>91</v>
      </c>
      <c r="B271">
        <v>7</v>
      </c>
      <c r="C271">
        <v>0</v>
      </c>
      <c r="D271" t="s">
        <v>28</v>
      </c>
      <c r="E271" t="s">
        <v>21</v>
      </c>
      <c r="F271" s="1">
        <v>45535</v>
      </c>
      <c r="G271" t="s">
        <v>11</v>
      </c>
      <c r="H271" t="s">
        <v>40</v>
      </c>
      <c r="I271" s="2">
        <v>0.61458333333333337</v>
      </c>
      <c r="J271" s="2">
        <v>0.6875</v>
      </c>
      <c r="K271" t="s">
        <v>12</v>
      </c>
      <c r="L271" t="s">
        <v>6</v>
      </c>
      <c r="M271">
        <v>60</v>
      </c>
      <c r="N271" t="s">
        <v>117</v>
      </c>
      <c r="O271">
        <f>'formulas and pivot tables'!$C$16</f>
        <v>69.400000000000006</v>
      </c>
    </row>
    <row r="272" spans="1:15" x14ac:dyDescent="0.25">
      <c r="A272" t="s">
        <v>91</v>
      </c>
      <c r="B272">
        <v>8</v>
      </c>
      <c r="C272">
        <v>0</v>
      </c>
      <c r="D272" t="s">
        <v>29</v>
      </c>
      <c r="E272" t="s">
        <v>23</v>
      </c>
      <c r="F272" s="1">
        <v>45535</v>
      </c>
      <c r="G272" t="s">
        <v>11</v>
      </c>
      <c r="H272" t="s">
        <v>40</v>
      </c>
      <c r="I272" s="2">
        <v>0.61458333333333337</v>
      </c>
      <c r="J272" s="2">
        <v>0.6875</v>
      </c>
      <c r="K272" t="s">
        <v>12</v>
      </c>
      <c r="L272" t="s">
        <v>6</v>
      </c>
      <c r="M272">
        <v>60</v>
      </c>
      <c r="N272" t="s">
        <v>117</v>
      </c>
      <c r="O272">
        <f>'formulas and pivot tables'!$C$16</f>
        <v>69.400000000000006</v>
      </c>
    </row>
    <row r="273" spans="1:15" x14ac:dyDescent="0.25">
      <c r="A273" t="s">
        <v>91</v>
      </c>
      <c r="B273">
        <v>9</v>
      </c>
      <c r="C273">
        <v>0</v>
      </c>
      <c r="D273" t="s">
        <v>30</v>
      </c>
      <c r="E273" t="s">
        <v>21</v>
      </c>
      <c r="F273" s="1">
        <v>45535</v>
      </c>
      <c r="G273" t="s">
        <v>11</v>
      </c>
      <c r="H273" t="s">
        <v>40</v>
      </c>
      <c r="I273" s="2">
        <v>0.61458333333333337</v>
      </c>
      <c r="J273" s="2">
        <v>0.6875</v>
      </c>
      <c r="K273" t="s">
        <v>12</v>
      </c>
      <c r="L273" t="s">
        <v>6</v>
      </c>
      <c r="M273">
        <v>60</v>
      </c>
      <c r="N273" t="s">
        <v>117</v>
      </c>
      <c r="O273">
        <f>'formulas and pivot tables'!$C$16</f>
        <v>69.400000000000006</v>
      </c>
    </row>
    <row r="274" spans="1:15" x14ac:dyDescent="0.25">
      <c r="A274" t="s">
        <v>91</v>
      </c>
      <c r="B274">
        <v>10</v>
      </c>
      <c r="C274">
        <v>0</v>
      </c>
      <c r="D274" t="s">
        <v>31</v>
      </c>
      <c r="E274" t="s">
        <v>23</v>
      </c>
      <c r="F274" s="1">
        <v>45535</v>
      </c>
      <c r="G274" t="s">
        <v>11</v>
      </c>
      <c r="H274" t="s">
        <v>40</v>
      </c>
      <c r="I274" s="2">
        <v>0.61458333333333337</v>
      </c>
      <c r="J274" s="2">
        <v>0.6875</v>
      </c>
      <c r="K274" t="s">
        <v>12</v>
      </c>
      <c r="L274" t="s">
        <v>6</v>
      </c>
      <c r="M274">
        <v>60</v>
      </c>
      <c r="N274" t="s">
        <v>117</v>
      </c>
      <c r="O274">
        <f>'formulas and pivot tables'!$C$16</f>
        <v>69.400000000000006</v>
      </c>
    </row>
    <row r="275" spans="1:15" x14ac:dyDescent="0.25">
      <c r="A275" t="s">
        <v>91</v>
      </c>
      <c r="B275">
        <v>11</v>
      </c>
      <c r="C275">
        <v>0</v>
      </c>
      <c r="D275" t="s">
        <v>32</v>
      </c>
      <c r="E275" t="s">
        <v>23</v>
      </c>
      <c r="F275" s="1">
        <v>45535</v>
      </c>
      <c r="G275" t="s">
        <v>11</v>
      </c>
      <c r="H275" t="s">
        <v>40</v>
      </c>
      <c r="I275" s="2">
        <v>0.61458333333333337</v>
      </c>
      <c r="J275" s="2">
        <v>0.6875</v>
      </c>
      <c r="K275" t="s">
        <v>12</v>
      </c>
      <c r="L275" t="s">
        <v>6</v>
      </c>
      <c r="M275">
        <v>60</v>
      </c>
      <c r="N275" t="s">
        <v>117</v>
      </c>
      <c r="O275">
        <f>'formulas and pivot tables'!$C$16</f>
        <v>69.400000000000006</v>
      </c>
    </row>
    <row r="276" spans="1:15" x14ac:dyDescent="0.25">
      <c r="A276" t="s">
        <v>91</v>
      </c>
      <c r="B276">
        <v>4</v>
      </c>
      <c r="C276">
        <v>30</v>
      </c>
      <c r="D276" t="s">
        <v>25</v>
      </c>
      <c r="E276" t="s">
        <v>21</v>
      </c>
      <c r="F276" s="1">
        <v>45535</v>
      </c>
      <c r="G276" t="s">
        <v>11</v>
      </c>
      <c r="H276" t="s">
        <v>40</v>
      </c>
      <c r="I276" s="2">
        <v>0.61458333333333337</v>
      </c>
      <c r="J276" s="2">
        <v>0.6875</v>
      </c>
      <c r="K276" t="s">
        <v>12</v>
      </c>
      <c r="L276" t="s">
        <v>6</v>
      </c>
      <c r="M276">
        <v>60</v>
      </c>
      <c r="N276" t="s">
        <v>117</v>
      </c>
      <c r="O276">
        <f>'formulas and pivot tables'!$C$16</f>
        <v>69.400000000000006</v>
      </c>
    </row>
    <row r="277" spans="1:15" x14ac:dyDescent="0.25">
      <c r="A277" t="s">
        <v>91</v>
      </c>
      <c r="B277">
        <v>12</v>
      </c>
      <c r="C277">
        <v>15</v>
      </c>
      <c r="D277" t="s">
        <v>33</v>
      </c>
      <c r="E277" t="s">
        <v>21</v>
      </c>
      <c r="F277" s="1">
        <v>45535</v>
      </c>
      <c r="G277" t="s">
        <v>11</v>
      </c>
      <c r="H277" t="s">
        <v>40</v>
      </c>
      <c r="I277" s="2">
        <v>0.61458333333333337</v>
      </c>
      <c r="J277" s="2">
        <v>0.6875</v>
      </c>
      <c r="K277" t="s">
        <v>12</v>
      </c>
      <c r="L277" t="s">
        <v>6</v>
      </c>
      <c r="M277">
        <v>60</v>
      </c>
      <c r="N277" t="s">
        <v>117</v>
      </c>
      <c r="O277">
        <f>'formulas and pivot tables'!$C$16</f>
        <v>69.400000000000006</v>
      </c>
    </row>
    <row r="278" spans="1:15" x14ac:dyDescent="0.25">
      <c r="A278" t="s">
        <v>85</v>
      </c>
      <c r="B278">
        <v>1</v>
      </c>
      <c r="C278">
        <v>0</v>
      </c>
      <c r="D278" t="s">
        <v>20</v>
      </c>
      <c r="E278" t="s">
        <v>21</v>
      </c>
      <c r="F278" s="1">
        <v>45537</v>
      </c>
      <c r="G278" t="s">
        <v>15</v>
      </c>
      <c r="H278" t="s">
        <v>41</v>
      </c>
      <c r="I278" s="2">
        <v>0.61805555555555558</v>
      </c>
      <c r="J278" s="2">
        <v>0.70138888888888884</v>
      </c>
      <c r="K278" t="s">
        <v>10</v>
      </c>
      <c r="L278" t="s">
        <v>16</v>
      </c>
      <c r="M278">
        <v>98</v>
      </c>
      <c r="N278" t="s">
        <v>117</v>
      </c>
      <c r="O278">
        <f>'formulas and pivot tables'!$C$16</f>
        <v>69.400000000000006</v>
      </c>
    </row>
    <row r="279" spans="1:15" x14ac:dyDescent="0.25">
      <c r="A279" t="s">
        <v>85</v>
      </c>
      <c r="B279">
        <v>2</v>
      </c>
      <c r="C279">
        <v>0</v>
      </c>
      <c r="D279" t="s">
        <v>22</v>
      </c>
      <c r="E279" t="s">
        <v>23</v>
      </c>
      <c r="F279" s="1">
        <v>45537</v>
      </c>
      <c r="G279" t="s">
        <v>15</v>
      </c>
      <c r="H279" t="s">
        <v>41</v>
      </c>
      <c r="I279" s="2">
        <v>0.61805555555555558</v>
      </c>
      <c r="J279" s="2">
        <v>0.70138888888888884</v>
      </c>
      <c r="K279" t="s">
        <v>10</v>
      </c>
      <c r="L279" t="s">
        <v>16</v>
      </c>
      <c r="M279">
        <v>98</v>
      </c>
      <c r="N279" t="s">
        <v>117</v>
      </c>
      <c r="O279">
        <f>'formulas and pivot tables'!$C$16</f>
        <v>69.400000000000006</v>
      </c>
    </row>
    <row r="280" spans="1:15" x14ac:dyDescent="0.25">
      <c r="A280" t="s">
        <v>85</v>
      </c>
      <c r="B280">
        <v>4</v>
      </c>
      <c r="C280">
        <v>0</v>
      </c>
      <c r="D280" t="s">
        <v>25</v>
      </c>
      <c r="E280" t="s">
        <v>21</v>
      </c>
      <c r="F280" s="1">
        <v>45537</v>
      </c>
      <c r="G280" t="s">
        <v>15</v>
      </c>
      <c r="H280" t="s">
        <v>41</v>
      </c>
      <c r="I280" s="2">
        <v>0.61805555555555558</v>
      </c>
      <c r="J280" s="2">
        <v>0.70138888888888884</v>
      </c>
      <c r="K280" t="s">
        <v>10</v>
      </c>
      <c r="L280" t="s">
        <v>16</v>
      </c>
      <c r="M280">
        <v>98</v>
      </c>
      <c r="N280" t="s">
        <v>117</v>
      </c>
      <c r="O280">
        <f>'formulas and pivot tables'!$C$16</f>
        <v>69.400000000000006</v>
      </c>
    </row>
    <row r="281" spans="1:15" x14ac:dyDescent="0.25">
      <c r="A281" t="s">
        <v>85</v>
      </c>
      <c r="B281">
        <v>5</v>
      </c>
      <c r="C281">
        <v>0</v>
      </c>
      <c r="D281" t="s">
        <v>26</v>
      </c>
      <c r="E281" t="s">
        <v>23</v>
      </c>
      <c r="F281" s="1">
        <v>45537</v>
      </c>
      <c r="G281" t="s">
        <v>15</v>
      </c>
      <c r="H281" t="s">
        <v>41</v>
      </c>
      <c r="I281" s="2">
        <v>0.61805555555555558</v>
      </c>
      <c r="J281" s="2">
        <v>0.70138888888888884</v>
      </c>
      <c r="K281" t="s">
        <v>10</v>
      </c>
      <c r="L281" t="s">
        <v>16</v>
      </c>
      <c r="M281">
        <v>98</v>
      </c>
      <c r="N281" t="s">
        <v>117</v>
      </c>
      <c r="O281">
        <f>'formulas and pivot tables'!$C$16</f>
        <v>69.400000000000006</v>
      </c>
    </row>
    <row r="282" spans="1:15" x14ac:dyDescent="0.25">
      <c r="A282" t="s">
        <v>85</v>
      </c>
      <c r="B282">
        <v>6</v>
      </c>
      <c r="C282">
        <v>0</v>
      </c>
      <c r="D282" t="s">
        <v>27</v>
      </c>
      <c r="E282" t="s">
        <v>23</v>
      </c>
      <c r="F282" s="1">
        <v>45537</v>
      </c>
      <c r="G282" t="s">
        <v>15</v>
      </c>
      <c r="H282" t="s">
        <v>41</v>
      </c>
      <c r="I282" s="2">
        <v>0.61805555555555558</v>
      </c>
      <c r="J282" s="2">
        <v>0.70138888888888884</v>
      </c>
      <c r="K282" t="s">
        <v>10</v>
      </c>
      <c r="L282" t="s">
        <v>16</v>
      </c>
      <c r="M282">
        <v>98</v>
      </c>
      <c r="N282" t="s">
        <v>117</v>
      </c>
      <c r="O282">
        <f>'formulas and pivot tables'!$C$16</f>
        <v>69.400000000000006</v>
      </c>
    </row>
    <row r="283" spans="1:15" x14ac:dyDescent="0.25">
      <c r="A283" t="s">
        <v>85</v>
      </c>
      <c r="B283">
        <v>7</v>
      </c>
      <c r="C283">
        <v>0</v>
      </c>
      <c r="D283" t="s">
        <v>28</v>
      </c>
      <c r="E283" t="s">
        <v>21</v>
      </c>
      <c r="F283" s="1">
        <v>45537</v>
      </c>
      <c r="G283" t="s">
        <v>15</v>
      </c>
      <c r="H283" t="s">
        <v>41</v>
      </c>
      <c r="I283" s="2">
        <v>0.61805555555555558</v>
      </c>
      <c r="J283" s="2">
        <v>0.70138888888888884</v>
      </c>
      <c r="K283" t="s">
        <v>10</v>
      </c>
      <c r="L283" t="s">
        <v>16</v>
      </c>
      <c r="M283">
        <v>98</v>
      </c>
      <c r="N283" t="s">
        <v>117</v>
      </c>
      <c r="O283">
        <f>'formulas and pivot tables'!$C$16</f>
        <v>69.400000000000006</v>
      </c>
    </row>
    <row r="284" spans="1:15" x14ac:dyDescent="0.25">
      <c r="A284" t="s">
        <v>85</v>
      </c>
      <c r="B284">
        <v>8</v>
      </c>
      <c r="C284">
        <v>0</v>
      </c>
      <c r="D284" t="s">
        <v>29</v>
      </c>
      <c r="E284" t="s">
        <v>23</v>
      </c>
      <c r="F284" s="1">
        <v>45537</v>
      </c>
      <c r="G284" t="s">
        <v>15</v>
      </c>
      <c r="H284" t="s">
        <v>41</v>
      </c>
      <c r="I284" s="2">
        <v>0.61805555555555558</v>
      </c>
      <c r="J284" s="2">
        <v>0.70138888888888884</v>
      </c>
      <c r="K284" t="s">
        <v>10</v>
      </c>
      <c r="L284" t="s">
        <v>16</v>
      </c>
      <c r="M284">
        <v>98</v>
      </c>
      <c r="N284" t="s">
        <v>117</v>
      </c>
      <c r="O284">
        <f>'formulas and pivot tables'!$C$16</f>
        <v>69.400000000000006</v>
      </c>
    </row>
    <row r="285" spans="1:15" x14ac:dyDescent="0.25">
      <c r="A285" t="s">
        <v>85</v>
      </c>
      <c r="B285">
        <v>9</v>
      </c>
      <c r="C285">
        <v>0</v>
      </c>
      <c r="D285" t="s">
        <v>30</v>
      </c>
      <c r="E285" t="s">
        <v>21</v>
      </c>
      <c r="F285" s="1">
        <v>45537</v>
      </c>
      <c r="G285" t="s">
        <v>15</v>
      </c>
      <c r="H285" t="s">
        <v>41</v>
      </c>
      <c r="I285" s="2">
        <v>0.61805555555555558</v>
      </c>
      <c r="J285" s="2">
        <v>0.70138888888888884</v>
      </c>
      <c r="K285" t="s">
        <v>10</v>
      </c>
      <c r="L285" t="s">
        <v>16</v>
      </c>
      <c r="M285">
        <v>98</v>
      </c>
      <c r="N285" t="s">
        <v>117</v>
      </c>
      <c r="O285">
        <f>'formulas and pivot tables'!$C$16</f>
        <v>69.400000000000006</v>
      </c>
    </row>
    <row r="286" spans="1:15" x14ac:dyDescent="0.25">
      <c r="A286" t="s">
        <v>85</v>
      </c>
      <c r="B286">
        <v>10</v>
      </c>
      <c r="C286">
        <v>0</v>
      </c>
      <c r="D286" t="s">
        <v>31</v>
      </c>
      <c r="E286" t="s">
        <v>23</v>
      </c>
      <c r="F286" s="1">
        <v>45537</v>
      </c>
      <c r="G286" t="s">
        <v>15</v>
      </c>
      <c r="H286" t="s">
        <v>41</v>
      </c>
      <c r="I286" s="2">
        <v>0.61805555555555558</v>
      </c>
      <c r="J286" s="2">
        <v>0.70138888888888884</v>
      </c>
      <c r="K286" t="s">
        <v>10</v>
      </c>
      <c r="L286" t="s">
        <v>16</v>
      </c>
      <c r="M286">
        <v>98</v>
      </c>
      <c r="N286" t="s">
        <v>117</v>
      </c>
      <c r="O286">
        <f>'formulas and pivot tables'!$C$16</f>
        <v>69.400000000000006</v>
      </c>
    </row>
    <row r="287" spans="1:15" x14ac:dyDescent="0.25">
      <c r="A287" t="s">
        <v>85</v>
      </c>
      <c r="B287">
        <v>11</v>
      </c>
      <c r="C287">
        <v>0</v>
      </c>
      <c r="D287" t="s">
        <v>32</v>
      </c>
      <c r="E287" t="s">
        <v>23</v>
      </c>
      <c r="F287" s="1">
        <v>45537</v>
      </c>
      <c r="G287" t="s">
        <v>15</v>
      </c>
      <c r="H287" t="s">
        <v>41</v>
      </c>
      <c r="I287" s="2">
        <v>0.61805555555555558</v>
      </c>
      <c r="J287" s="2">
        <v>0.70138888888888884</v>
      </c>
      <c r="K287" t="s">
        <v>10</v>
      </c>
      <c r="L287" t="s">
        <v>16</v>
      </c>
      <c r="M287">
        <v>98</v>
      </c>
      <c r="N287" t="s">
        <v>117</v>
      </c>
      <c r="O287">
        <f>'formulas and pivot tables'!$C$16</f>
        <v>69.400000000000006</v>
      </c>
    </row>
    <row r="288" spans="1:15" x14ac:dyDescent="0.25">
      <c r="A288" t="s">
        <v>85</v>
      </c>
      <c r="B288">
        <v>12</v>
      </c>
      <c r="C288">
        <v>0</v>
      </c>
      <c r="D288" t="s">
        <v>33</v>
      </c>
      <c r="E288" t="s">
        <v>21</v>
      </c>
      <c r="F288" s="1">
        <v>45537</v>
      </c>
      <c r="G288" t="s">
        <v>15</v>
      </c>
      <c r="H288" t="s">
        <v>41</v>
      </c>
      <c r="I288" s="2">
        <v>0.61805555555555558</v>
      </c>
      <c r="J288" s="2">
        <v>0.70138888888888884</v>
      </c>
      <c r="K288" t="s">
        <v>10</v>
      </c>
      <c r="L288" t="s">
        <v>16</v>
      </c>
      <c r="M288">
        <v>98</v>
      </c>
      <c r="N288" t="s">
        <v>117</v>
      </c>
      <c r="O288">
        <f>'formulas and pivot tables'!$C$16</f>
        <v>69.400000000000006</v>
      </c>
    </row>
    <row r="289" spans="1:15" x14ac:dyDescent="0.25">
      <c r="A289" t="s">
        <v>85</v>
      </c>
      <c r="B289">
        <v>3</v>
      </c>
      <c r="C289">
        <v>22</v>
      </c>
      <c r="D289" t="s">
        <v>24</v>
      </c>
      <c r="E289" t="s">
        <v>21</v>
      </c>
      <c r="F289" s="1">
        <v>45537</v>
      </c>
      <c r="G289" t="s">
        <v>15</v>
      </c>
      <c r="H289" t="s">
        <v>41</v>
      </c>
      <c r="I289" s="2">
        <v>0.61805555555555558</v>
      </c>
      <c r="J289" s="2">
        <v>0.70138888888888884</v>
      </c>
      <c r="K289" t="s">
        <v>10</v>
      </c>
      <c r="L289" t="s">
        <v>16</v>
      </c>
      <c r="M289">
        <v>98</v>
      </c>
      <c r="N289" t="s">
        <v>117</v>
      </c>
      <c r="O289">
        <f>'formulas and pivot tables'!$C$16</f>
        <v>69.400000000000006</v>
      </c>
    </row>
    <row r="290" spans="1:15" x14ac:dyDescent="0.25">
      <c r="A290" t="s">
        <v>102</v>
      </c>
      <c r="B290">
        <v>1</v>
      </c>
      <c r="C290">
        <v>0</v>
      </c>
      <c r="D290" t="s">
        <v>20</v>
      </c>
      <c r="E290" t="s">
        <v>21</v>
      </c>
      <c r="F290" s="1">
        <v>45533</v>
      </c>
      <c r="G290" t="s">
        <v>7</v>
      </c>
      <c r="H290" t="s">
        <v>40</v>
      </c>
      <c r="I290" s="2">
        <v>0.65625</v>
      </c>
      <c r="J290" s="2">
        <v>0.73263888888888884</v>
      </c>
      <c r="K290" t="s">
        <v>8</v>
      </c>
      <c r="L290" t="s">
        <v>6</v>
      </c>
      <c r="M290">
        <v>60</v>
      </c>
      <c r="N290" t="s">
        <v>118</v>
      </c>
      <c r="O290">
        <f>'formulas and pivot tables'!$C$16</f>
        <v>69.400000000000006</v>
      </c>
    </row>
    <row r="291" spans="1:15" x14ac:dyDescent="0.25">
      <c r="A291" t="s">
        <v>102</v>
      </c>
      <c r="B291">
        <v>3</v>
      </c>
      <c r="C291">
        <v>0</v>
      </c>
      <c r="D291" t="s">
        <v>24</v>
      </c>
      <c r="E291" t="s">
        <v>21</v>
      </c>
      <c r="F291" s="1">
        <v>45533</v>
      </c>
      <c r="G291" t="s">
        <v>7</v>
      </c>
      <c r="H291" t="s">
        <v>40</v>
      </c>
      <c r="I291" s="2">
        <v>0.65625</v>
      </c>
      <c r="J291" s="2">
        <v>0.73263888888888884</v>
      </c>
      <c r="K291" t="s">
        <v>8</v>
      </c>
      <c r="L291" t="s">
        <v>6</v>
      </c>
      <c r="M291">
        <v>60</v>
      </c>
      <c r="N291" t="s">
        <v>118</v>
      </c>
      <c r="O291">
        <f>'formulas and pivot tables'!$C$16</f>
        <v>69.400000000000006</v>
      </c>
    </row>
    <row r="292" spans="1:15" x14ac:dyDescent="0.25">
      <c r="A292" t="s">
        <v>102</v>
      </c>
      <c r="B292">
        <v>4</v>
      </c>
      <c r="C292">
        <v>0</v>
      </c>
      <c r="D292" t="s">
        <v>25</v>
      </c>
      <c r="E292" t="s">
        <v>21</v>
      </c>
      <c r="F292" s="1">
        <v>45533</v>
      </c>
      <c r="G292" t="s">
        <v>7</v>
      </c>
      <c r="H292" t="s">
        <v>40</v>
      </c>
      <c r="I292" s="2">
        <v>0.65625</v>
      </c>
      <c r="J292" s="2">
        <v>0.73263888888888884</v>
      </c>
      <c r="K292" t="s">
        <v>8</v>
      </c>
      <c r="L292" t="s">
        <v>6</v>
      </c>
      <c r="M292">
        <v>60</v>
      </c>
      <c r="N292" t="s">
        <v>118</v>
      </c>
      <c r="O292">
        <f>'formulas and pivot tables'!$C$16</f>
        <v>69.400000000000006</v>
      </c>
    </row>
    <row r="293" spans="1:15" x14ac:dyDescent="0.25">
      <c r="A293" t="s">
        <v>102</v>
      </c>
      <c r="B293">
        <v>5</v>
      </c>
      <c r="C293">
        <v>0</v>
      </c>
      <c r="D293" t="s">
        <v>26</v>
      </c>
      <c r="E293" t="s">
        <v>23</v>
      </c>
      <c r="F293" s="1">
        <v>45533</v>
      </c>
      <c r="G293" t="s">
        <v>7</v>
      </c>
      <c r="H293" t="s">
        <v>40</v>
      </c>
      <c r="I293" s="2">
        <v>0.65625</v>
      </c>
      <c r="J293" s="2">
        <v>0.73263888888888884</v>
      </c>
      <c r="K293" t="s">
        <v>8</v>
      </c>
      <c r="L293" t="s">
        <v>6</v>
      </c>
      <c r="M293">
        <v>60</v>
      </c>
      <c r="N293" t="s">
        <v>118</v>
      </c>
      <c r="O293">
        <f>'formulas and pivot tables'!$C$16</f>
        <v>69.400000000000006</v>
      </c>
    </row>
    <row r="294" spans="1:15" x14ac:dyDescent="0.25">
      <c r="A294" t="s">
        <v>102</v>
      </c>
      <c r="B294">
        <v>6</v>
      </c>
      <c r="C294">
        <v>0</v>
      </c>
      <c r="D294" t="s">
        <v>27</v>
      </c>
      <c r="E294" t="s">
        <v>23</v>
      </c>
      <c r="F294" s="1">
        <v>45533</v>
      </c>
      <c r="G294" t="s">
        <v>7</v>
      </c>
      <c r="H294" t="s">
        <v>40</v>
      </c>
      <c r="I294" s="2">
        <v>0.65625</v>
      </c>
      <c r="J294" s="2">
        <v>0.73263888888888884</v>
      </c>
      <c r="K294" t="s">
        <v>8</v>
      </c>
      <c r="L294" t="s">
        <v>6</v>
      </c>
      <c r="M294">
        <v>60</v>
      </c>
      <c r="N294" t="s">
        <v>118</v>
      </c>
      <c r="O294">
        <f>'formulas and pivot tables'!$C$16</f>
        <v>69.400000000000006</v>
      </c>
    </row>
    <row r="295" spans="1:15" x14ac:dyDescent="0.25">
      <c r="A295" t="s">
        <v>102</v>
      </c>
      <c r="B295">
        <v>7</v>
      </c>
      <c r="C295">
        <v>0</v>
      </c>
      <c r="D295" t="s">
        <v>28</v>
      </c>
      <c r="E295" t="s">
        <v>21</v>
      </c>
      <c r="F295" s="1">
        <v>45533</v>
      </c>
      <c r="G295" t="s">
        <v>7</v>
      </c>
      <c r="H295" t="s">
        <v>40</v>
      </c>
      <c r="I295" s="2">
        <v>0.65625</v>
      </c>
      <c r="J295" s="2">
        <v>0.73263888888888884</v>
      </c>
      <c r="K295" t="s">
        <v>8</v>
      </c>
      <c r="L295" t="s">
        <v>6</v>
      </c>
      <c r="M295">
        <v>60</v>
      </c>
      <c r="N295" t="s">
        <v>118</v>
      </c>
      <c r="O295">
        <f>'formulas and pivot tables'!$C$16</f>
        <v>69.400000000000006</v>
      </c>
    </row>
    <row r="296" spans="1:15" x14ac:dyDescent="0.25">
      <c r="A296" t="s">
        <v>102</v>
      </c>
      <c r="B296">
        <v>8</v>
      </c>
      <c r="C296">
        <v>0</v>
      </c>
      <c r="D296" t="s">
        <v>29</v>
      </c>
      <c r="E296" t="s">
        <v>23</v>
      </c>
      <c r="F296" s="1">
        <v>45533</v>
      </c>
      <c r="G296" t="s">
        <v>7</v>
      </c>
      <c r="H296" t="s">
        <v>40</v>
      </c>
      <c r="I296" s="2">
        <v>0.65625</v>
      </c>
      <c r="J296" s="2">
        <v>0.73263888888888884</v>
      </c>
      <c r="K296" t="s">
        <v>8</v>
      </c>
      <c r="L296" t="s">
        <v>6</v>
      </c>
      <c r="M296">
        <v>60</v>
      </c>
      <c r="N296" t="s">
        <v>118</v>
      </c>
      <c r="O296">
        <f>'formulas and pivot tables'!$C$16</f>
        <v>69.400000000000006</v>
      </c>
    </row>
    <row r="297" spans="1:15" x14ac:dyDescent="0.25">
      <c r="A297" t="s">
        <v>102</v>
      </c>
      <c r="B297">
        <v>9</v>
      </c>
      <c r="C297">
        <v>0</v>
      </c>
      <c r="D297" t="s">
        <v>30</v>
      </c>
      <c r="E297" t="s">
        <v>21</v>
      </c>
      <c r="F297" s="1">
        <v>45533</v>
      </c>
      <c r="G297" t="s">
        <v>7</v>
      </c>
      <c r="H297" t="s">
        <v>40</v>
      </c>
      <c r="I297" s="2">
        <v>0.65625</v>
      </c>
      <c r="J297" s="2">
        <v>0.73263888888888884</v>
      </c>
      <c r="K297" t="s">
        <v>8</v>
      </c>
      <c r="L297" t="s">
        <v>6</v>
      </c>
      <c r="M297">
        <v>60</v>
      </c>
      <c r="N297" t="s">
        <v>118</v>
      </c>
      <c r="O297">
        <f>'formulas and pivot tables'!$C$16</f>
        <v>69.400000000000006</v>
      </c>
    </row>
    <row r="298" spans="1:15" x14ac:dyDescent="0.25">
      <c r="A298" t="s">
        <v>102</v>
      </c>
      <c r="B298">
        <v>10</v>
      </c>
      <c r="C298">
        <v>0</v>
      </c>
      <c r="D298" t="s">
        <v>31</v>
      </c>
      <c r="E298" t="s">
        <v>23</v>
      </c>
      <c r="F298" s="1">
        <v>45533</v>
      </c>
      <c r="G298" t="s">
        <v>7</v>
      </c>
      <c r="H298" t="s">
        <v>40</v>
      </c>
      <c r="I298" s="2">
        <v>0.65625</v>
      </c>
      <c r="J298" s="2">
        <v>0.73263888888888884</v>
      </c>
      <c r="K298" t="s">
        <v>8</v>
      </c>
      <c r="L298" t="s">
        <v>6</v>
      </c>
      <c r="M298">
        <v>60</v>
      </c>
      <c r="N298" t="s">
        <v>118</v>
      </c>
      <c r="O298">
        <f>'formulas and pivot tables'!$C$16</f>
        <v>69.400000000000006</v>
      </c>
    </row>
    <row r="299" spans="1:15" x14ac:dyDescent="0.25">
      <c r="A299" t="s">
        <v>102</v>
      </c>
      <c r="B299">
        <v>11</v>
      </c>
      <c r="C299">
        <v>0</v>
      </c>
      <c r="D299" t="s">
        <v>32</v>
      </c>
      <c r="E299" t="s">
        <v>23</v>
      </c>
      <c r="F299" s="1">
        <v>45533</v>
      </c>
      <c r="G299" t="s">
        <v>7</v>
      </c>
      <c r="H299" t="s">
        <v>40</v>
      </c>
      <c r="I299" s="2">
        <v>0.65625</v>
      </c>
      <c r="J299" s="2">
        <v>0.73263888888888884</v>
      </c>
      <c r="K299" t="s">
        <v>8</v>
      </c>
      <c r="L299" t="s">
        <v>6</v>
      </c>
      <c r="M299">
        <v>60</v>
      </c>
      <c r="N299" t="s">
        <v>118</v>
      </c>
      <c r="O299">
        <f>'formulas and pivot tables'!$C$16</f>
        <v>69.400000000000006</v>
      </c>
    </row>
    <row r="300" spans="1:15" x14ac:dyDescent="0.25">
      <c r="A300" t="s">
        <v>102</v>
      </c>
      <c r="B300">
        <v>12</v>
      </c>
      <c r="C300">
        <v>0</v>
      </c>
      <c r="D300" t="s">
        <v>33</v>
      </c>
      <c r="E300" t="s">
        <v>21</v>
      </c>
      <c r="F300" s="1">
        <v>45533</v>
      </c>
      <c r="G300" t="s">
        <v>7</v>
      </c>
      <c r="H300" t="s">
        <v>40</v>
      </c>
      <c r="I300" s="2">
        <v>0.65625</v>
      </c>
      <c r="J300" s="2">
        <v>0.73263888888888884</v>
      </c>
      <c r="K300" t="s">
        <v>8</v>
      </c>
      <c r="L300" t="s">
        <v>6</v>
      </c>
      <c r="M300">
        <v>60</v>
      </c>
      <c r="N300" t="s">
        <v>118</v>
      </c>
      <c r="O300">
        <f>'formulas and pivot tables'!$C$16</f>
        <v>69.400000000000006</v>
      </c>
    </row>
    <row r="301" spans="1:15" x14ac:dyDescent="0.25">
      <c r="A301" t="s">
        <v>102</v>
      </c>
      <c r="B301">
        <v>2</v>
      </c>
      <c r="C301">
        <v>50</v>
      </c>
      <c r="D301" t="s">
        <v>22</v>
      </c>
      <c r="E301" t="s">
        <v>23</v>
      </c>
      <c r="F301" s="1">
        <v>45533</v>
      </c>
      <c r="G301" t="s">
        <v>7</v>
      </c>
      <c r="H301" t="s">
        <v>40</v>
      </c>
      <c r="I301" s="2">
        <v>0.65625</v>
      </c>
      <c r="J301" s="2">
        <v>0.73263888888888884</v>
      </c>
      <c r="K301" t="s">
        <v>8</v>
      </c>
      <c r="L301" t="s">
        <v>6</v>
      </c>
      <c r="M301">
        <v>60</v>
      </c>
      <c r="N301" t="s">
        <v>118</v>
      </c>
      <c r="O301">
        <f>'formulas and pivot tables'!$C$16</f>
        <v>69.400000000000006</v>
      </c>
    </row>
    <row r="302" spans="1:15" x14ac:dyDescent="0.25">
      <c r="A302" t="s">
        <v>76</v>
      </c>
      <c r="B302">
        <v>1</v>
      </c>
      <c r="C302">
        <v>0</v>
      </c>
      <c r="D302" t="s">
        <v>20</v>
      </c>
      <c r="E302" t="s">
        <v>21</v>
      </c>
      <c r="F302" s="1">
        <v>45534</v>
      </c>
      <c r="G302" t="s">
        <v>9</v>
      </c>
      <c r="H302" t="s">
        <v>41</v>
      </c>
      <c r="I302" s="2">
        <v>0.66319444444444442</v>
      </c>
      <c r="J302" s="2">
        <v>0.71875</v>
      </c>
      <c r="K302" t="s">
        <v>10</v>
      </c>
      <c r="L302" t="s">
        <v>6</v>
      </c>
      <c r="M302">
        <v>60</v>
      </c>
      <c r="N302" t="s">
        <v>118</v>
      </c>
      <c r="O302">
        <f>'formulas and pivot tables'!$C$16</f>
        <v>69.400000000000006</v>
      </c>
    </row>
    <row r="303" spans="1:15" x14ac:dyDescent="0.25">
      <c r="A303" t="s">
        <v>76</v>
      </c>
      <c r="B303">
        <v>2</v>
      </c>
      <c r="C303">
        <v>0</v>
      </c>
      <c r="D303" t="s">
        <v>22</v>
      </c>
      <c r="E303" t="s">
        <v>23</v>
      </c>
      <c r="F303" s="1">
        <v>45534</v>
      </c>
      <c r="G303" t="s">
        <v>9</v>
      </c>
      <c r="H303" t="s">
        <v>41</v>
      </c>
      <c r="I303" s="2">
        <v>0.66319444444444442</v>
      </c>
      <c r="J303" s="2">
        <v>0.71875</v>
      </c>
      <c r="K303" t="s">
        <v>10</v>
      </c>
      <c r="L303" t="s">
        <v>6</v>
      </c>
      <c r="M303">
        <v>60</v>
      </c>
      <c r="N303" t="s">
        <v>118</v>
      </c>
      <c r="O303">
        <f>'formulas and pivot tables'!$C$16</f>
        <v>69.400000000000006</v>
      </c>
    </row>
    <row r="304" spans="1:15" x14ac:dyDescent="0.25">
      <c r="A304" t="s">
        <v>76</v>
      </c>
      <c r="B304">
        <v>3</v>
      </c>
      <c r="C304">
        <v>0</v>
      </c>
      <c r="D304" t="s">
        <v>24</v>
      </c>
      <c r="E304" t="s">
        <v>21</v>
      </c>
      <c r="F304" s="1">
        <v>45534</v>
      </c>
      <c r="G304" t="s">
        <v>9</v>
      </c>
      <c r="H304" t="s">
        <v>41</v>
      </c>
      <c r="I304" s="2">
        <v>0.66319444444444442</v>
      </c>
      <c r="J304" s="2">
        <v>0.71875</v>
      </c>
      <c r="K304" t="s">
        <v>10</v>
      </c>
      <c r="L304" t="s">
        <v>6</v>
      </c>
      <c r="M304">
        <v>60</v>
      </c>
      <c r="N304" t="s">
        <v>118</v>
      </c>
      <c r="O304">
        <f>'formulas and pivot tables'!$C$16</f>
        <v>69.400000000000006</v>
      </c>
    </row>
    <row r="305" spans="1:15" x14ac:dyDescent="0.25">
      <c r="A305" t="s">
        <v>76</v>
      </c>
      <c r="B305">
        <v>4</v>
      </c>
      <c r="C305">
        <v>0</v>
      </c>
      <c r="D305" t="s">
        <v>25</v>
      </c>
      <c r="E305" t="s">
        <v>21</v>
      </c>
      <c r="F305" s="1">
        <v>45534</v>
      </c>
      <c r="G305" t="s">
        <v>9</v>
      </c>
      <c r="H305" t="s">
        <v>41</v>
      </c>
      <c r="I305" s="2">
        <v>0.66319444444444442</v>
      </c>
      <c r="J305" s="2">
        <v>0.71875</v>
      </c>
      <c r="K305" t="s">
        <v>10</v>
      </c>
      <c r="L305" t="s">
        <v>6</v>
      </c>
      <c r="M305">
        <v>60</v>
      </c>
      <c r="N305" t="s">
        <v>118</v>
      </c>
      <c r="O305">
        <f>'formulas and pivot tables'!$C$16</f>
        <v>69.400000000000006</v>
      </c>
    </row>
    <row r="306" spans="1:15" x14ac:dyDescent="0.25">
      <c r="A306" t="s">
        <v>76</v>
      </c>
      <c r="B306">
        <v>5</v>
      </c>
      <c r="C306">
        <v>0</v>
      </c>
      <c r="D306" t="s">
        <v>26</v>
      </c>
      <c r="E306" t="s">
        <v>23</v>
      </c>
      <c r="F306" s="1">
        <v>45534</v>
      </c>
      <c r="G306" t="s">
        <v>9</v>
      </c>
      <c r="H306" t="s">
        <v>41</v>
      </c>
      <c r="I306" s="2">
        <v>0.66319444444444442</v>
      </c>
      <c r="J306" s="2">
        <v>0.71875</v>
      </c>
      <c r="K306" t="s">
        <v>10</v>
      </c>
      <c r="L306" t="s">
        <v>6</v>
      </c>
      <c r="M306">
        <v>60</v>
      </c>
      <c r="N306" t="s">
        <v>118</v>
      </c>
      <c r="O306">
        <f>'formulas and pivot tables'!$C$16</f>
        <v>69.400000000000006</v>
      </c>
    </row>
    <row r="307" spans="1:15" x14ac:dyDescent="0.25">
      <c r="A307" t="s">
        <v>76</v>
      </c>
      <c r="B307">
        <v>6</v>
      </c>
      <c r="C307">
        <v>0</v>
      </c>
      <c r="D307" t="s">
        <v>27</v>
      </c>
      <c r="E307" t="s">
        <v>23</v>
      </c>
      <c r="F307" s="1">
        <v>45534</v>
      </c>
      <c r="G307" t="s">
        <v>9</v>
      </c>
      <c r="H307" t="s">
        <v>41</v>
      </c>
      <c r="I307" s="2">
        <v>0.66319444444444442</v>
      </c>
      <c r="J307" s="2">
        <v>0.71875</v>
      </c>
      <c r="K307" t="s">
        <v>10</v>
      </c>
      <c r="L307" t="s">
        <v>6</v>
      </c>
      <c r="M307">
        <v>60</v>
      </c>
      <c r="N307" t="s">
        <v>118</v>
      </c>
      <c r="O307">
        <f>'formulas and pivot tables'!$C$16</f>
        <v>69.400000000000006</v>
      </c>
    </row>
    <row r="308" spans="1:15" x14ac:dyDescent="0.25">
      <c r="A308" t="s">
        <v>76</v>
      </c>
      <c r="B308">
        <v>7</v>
      </c>
      <c r="C308">
        <v>0</v>
      </c>
      <c r="D308" t="s">
        <v>28</v>
      </c>
      <c r="E308" t="s">
        <v>21</v>
      </c>
      <c r="F308" s="1">
        <v>45534</v>
      </c>
      <c r="G308" t="s">
        <v>9</v>
      </c>
      <c r="H308" t="s">
        <v>41</v>
      </c>
      <c r="I308" s="2">
        <v>0.66319444444444442</v>
      </c>
      <c r="J308" s="2">
        <v>0.71875</v>
      </c>
      <c r="K308" t="s">
        <v>10</v>
      </c>
      <c r="L308" t="s">
        <v>6</v>
      </c>
      <c r="M308">
        <v>60</v>
      </c>
      <c r="N308" t="s">
        <v>118</v>
      </c>
      <c r="O308">
        <f>'formulas and pivot tables'!$C$16</f>
        <v>69.400000000000006</v>
      </c>
    </row>
    <row r="309" spans="1:15" x14ac:dyDescent="0.25">
      <c r="A309" t="s">
        <v>76</v>
      </c>
      <c r="B309">
        <v>8</v>
      </c>
      <c r="C309">
        <v>0</v>
      </c>
      <c r="D309" t="s">
        <v>29</v>
      </c>
      <c r="E309" t="s">
        <v>23</v>
      </c>
      <c r="F309" s="1">
        <v>45534</v>
      </c>
      <c r="G309" t="s">
        <v>9</v>
      </c>
      <c r="H309" t="s">
        <v>41</v>
      </c>
      <c r="I309" s="2">
        <v>0.66319444444444442</v>
      </c>
      <c r="J309" s="2">
        <v>0.71875</v>
      </c>
      <c r="K309" t="s">
        <v>10</v>
      </c>
      <c r="L309" t="s">
        <v>6</v>
      </c>
      <c r="M309">
        <v>60</v>
      </c>
      <c r="N309" t="s">
        <v>118</v>
      </c>
      <c r="O309">
        <f>'formulas and pivot tables'!$C$16</f>
        <v>69.400000000000006</v>
      </c>
    </row>
    <row r="310" spans="1:15" x14ac:dyDescent="0.25">
      <c r="A310" t="s">
        <v>76</v>
      </c>
      <c r="B310">
        <v>9</v>
      </c>
      <c r="C310">
        <v>0</v>
      </c>
      <c r="D310" t="s">
        <v>30</v>
      </c>
      <c r="E310" t="s">
        <v>21</v>
      </c>
      <c r="F310" s="1">
        <v>45534</v>
      </c>
      <c r="G310" t="s">
        <v>9</v>
      </c>
      <c r="H310" t="s">
        <v>41</v>
      </c>
      <c r="I310" s="2">
        <v>0.66319444444444442</v>
      </c>
      <c r="J310" s="2">
        <v>0.71875</v>
      </c>
      <c r="K310" t="s">
        <v>10</v>
      </c>
      <c r="L310" t="s">
        <v>6</v>
      </c>
      <c r="M310">
        <v>60</v>
      </c>
      <c r="N310" t="s">
        <v>118</v>
      </c>
      <c r="O310">
        <f>'formulas and pivot tables'!$C$16</f>
        <v>69.400000000000006</v>
      </c>
    </row>
    <row r="311" spans="1:15" x14ac:dyDescent="0.25">
      <c r="A311" t="s">
        <v>76</v>
      </c>
      <c r="B311">
        <v>10</v>
      </c>
      <c r="C311">
        <v>0</v>
      </c>
      <c r="D311" t="s">
        <v>31</v>
      </c>
      <c r="E311" t="s">
        <v>23</v>
      </c>
      <c r="F311" s="1">
        <v>45534</v>
      </c>
      <c r="G311" t="s">
        <v>9</v>
      </c>
      <c r="H311" t="s">
        <v>41</v>
      </c>
      <c r="I311" s="2">
        <v>0.66319444444444442</v>
      </c>
      <c r="J311" s="2">
        <v>0.71875</v>
      </c>
      <c r="K311" t="s">
        <v>10</v>
      </c>
      <c r="L311" t="s">
        <v>6</v>
      </c>
      <c r="M311">
        <v>60</v>
      </c>
      <c r="N311" t="s">
        <v>118</v>
      </c>
      <c r="O311">
        <f>'formulas and pivot tables'!$C$16</f>
        <v>69.400000000000006</v>
      </c>
    </row>
    <row r="312" spans="1:15" x14ac:dyDescent="0.25">
      <c r="A312" t="s">
        <v>76</v>
      </c>
      <c r="B312">
        <v>11</v>
      </c>
      <c r="C312">
        <v>10</v>
      </c>
      <c r="D312" t="s">
        <v>32</v>
      </c>
      <c r="E312" t="s">
        <v>23</v>
      </c>
      <c r="F312" s="1">
        <v>45534</v>
      </c>
      <c r="G312" t="s">
        <v>9</v>
      </c>
      <c r="H312" t="s">
        <v>41</v>
      </c>
      <c r="I312" s="2">
        <v>0.66319444444444442</v>
      </c>
      <c r="J312" s="2">
        <v>0.71875</v>
      </c>
      <c r="K312" t="s">
        <v>10</v>
      </c>
      <c r="L312" t="s">
        <v>6</v>
      </c>
      <c r="M312">
        <v>60</v>
      </c>
      <c r="N312" t="s">
        <v>118</v>
      </c>
      <c r="O312">
        <f>'formulas and pivot tables'!$C$16</f>
        <v>69.400000000000006</v>
      </c>
    </row>
    <row r="313" spans="1:15" x14ac:dyDescent="0.25">
      <c r="A313" t="s">
        <v>76</v>
      </c>
      <c r="B313">
        <v>12</v>
      </c>
      <c r="C313">
        <v>10</v>
      </c>
      <c r="D313" t="s">
        <v>33</v>
      </c>
      <c r="E313" t="s">
        <v>21</v>
      </c>
      <c r="F313" s="1">
        <v>45534</v>
      </c>
      <c r="G313" t="s">
        <v>9</v>
      </c>
      <c r="H313" t="s">
        <v>41</v>
      </c>
      <c r="I313" s="2">
        <v>0.66319444444444442</v>
      </c>
      <c r="J313" s="2">
        <v>0.71875</v>
      </c>
      <c r="K313" t="s">
        <v>10</v>
      </c>
      <c r="L313" t="s">
        <v>6</v>
      </c>
      <c r="M313">
        <v>60</v>
      </c>
      <c r="N313" t="s">
        <v>118</v>
      </c>
      <c r="O313">
        <f>'formulas and pivot tables'!$C$16</f>
        <v>69.400000000000006</v>
      </c>
    </row>
    <row r="314" spans="1:15" x14ac:dyDescent="0.25">
      <c r="A314" t="s">
        <v>92</v>
      </c>
      <c r="B314">
        <v>1</v>
      </c>
      <c r="C314">
        <v>0</v>
      </c>
      <c r="D314" t="s">
        <v>20</v>
      </c>
      <c r="E314" t="s">
        <v>21</v>
      </c>
      <c r="F314" s="1">
        <v>45535</v>
      </c>
      <c r="G314" t="s">
        <v>11</v>
      </c>
      <c r="H314" t="s">
        <v>40</v>
      </c>
      <c r="I314" s="2">
        <v>0.6875</v>
      </c>
      <c r="J314" s="2">
        <v>0.72916666666666663</v>
      </c>
      <c r="K314" t="s">
        <v>12</v>
      </c>
      <c r="L314" t="s">
        <v>6</v>
      </c>
      <c r="M314">
        <v>60</v>
      </c>
      <c r="N314" t="s">
        <v>123</v>
      </c>
      <c r="O314">
        <f>'formulas and pivot tables'!$C$16</f>
        <v>69.400000000000006</v>
      </c>
    </row>
    <row r="315" spans="1:15" x14ac:dyDescent="0.25">
      <c r="A315" t="s">
        <v>92</v>
      </c>
      <c r="B315">
        <v>2</v>
      </c>
      <c r="C315">
        <v>0</v>
      </c>
      <c r="D315" t="s">
        <v>22</v>
      </c>
      <c r="E315" t="s">
        <v>23</v>
      </c>
      <c r="F315" s="1">
        <v>45535</v>
      </c>
      <c r="G315" t="s">
        <v>11</v>
      </c>
      <c r="H315" t="s">
        <v>40</v>
      </c>
      <c r="I315" s="2">
        <v>0.6875</v>
      </c>
      <c r="J315" s="2">
        <v>0.72916666666666663</v>
      </c>
      <c r="K315" t="s">
        <v>12</v>
      </c>
      <c r="L315" t="s">
        <v>6</v>
      </c>
      <c r="M315">
        <v>60</v>
      </c>
      <c r="N315" t="s">
        <v>123</v>
      </c>
      <c r="O315">
        <f>'formulas and pivot tables'!$C$16</f>
        <v>69.400000000000006</v>
      </c>
    </row>
    <row r="316" spans="1:15" x14ac:dyDescent="0.25">
      <c r="A316" t="s">
        <v>92</v>
      </c>
      <c r="B316">
        <v>3</v>
      </c>
      <c r="C316">
        <v>0</v>
      </c>
      <c r="D316" t="s">
        <v>24</v>
      </c>
      <c r="E316" t="s">
        <v>21</v>
      </c>
      <c r="F316" s="1">
        <v>45535</v>
      </c>
      <c r="G316" t="s">
        <v>11</v>
      </c>
      <c r="H316" t="s">
        <v>40</v>
      </c>
      <c r="I316" s="2">
        <v>0.6875</v>
      </c>
      <c r="J316" s="2">
        <v>0.72916666666666663</v>
      </c>
      <c r="K316" t="s">
        <v>12</v>
      </c>
      <c r="L316" t="s">
        <v>6</v>
      </c>
      <c r="M316">
        <v>60</v>
      </c>
      <c r="N316" t="s">
        <v>123</v>
      </c>
      <c r="O316">
        <f>'formulas and pivot tables'!$C$16</f>
        <v>69.400000000000006</v>
      </c>
    </row>
    <row r="317" spans="1:15" x14ac:dyDescent="0.25">
      <c r="A317" t="s">
        <v>92</v>
      </c>
      <c r="B317">
        <v>4</v>
      </c>
      <c r="C317">
        <v>0</v>
      </c>
      <c r="D317" t="s">
        <v>25</v>
      </c>
      <c r="E317" t="s">
        <v>21</v>
      </c>
      <c r="F317" s="1">
        <v>45535</v>
      </c>
      <c r="G317" t="s">
        <v>11</v>
      </c>
      <c r="H317" t="s">
        <v>40</v>
      </c>
      <c r="I317" s="2">
        <v>0.6875</v>
      </c>
      <c r="J317" s="2">
        <v>0.72916666666666663</v>
      </c>
      <c r="K317" t="s">
        <v>12</v>
      </c>
      <c r="L317" t="s">
        <v>6</v>
      </c>
      <c r="M317">
        <v>60</v>
      </c>
      <c r="N317" t="s">
        <v>123</v>
      </c>
      <c r="O317">
        <f>'formulas and pivot tables'!$C$16</f>
        <v>69.400000000000006</v>
      </c>
    </row>
    <row r="318" spans="1:15" x14ac:dyDescent="0.25">
      <c r="A318" t="s">
        <v>92</v>
      </c>
      <c r="B318">
        <v>5</v>
      </c>
      <c r="C318">
        <v>0</v>
      </c>
      <c r="D318" t="s">
        <v>26</v>
      </c>
      <c r="E318" t="s">
        <v>23</v>
      </c>
      <c r="F318" s="1">
        <v>45535</v>
      </c>
      <c r="G318" t="s">
        <v>11</v>
      </c>
      <c r="H318" t="s">
        <v>40</v>
      </c>
      <c r="I318" s="2">
        <v>0.6875</v>
      </c>
      <c r="J318" s="2">
        <v>0.72916666666666663</v>
      </c>
      <c r="K318" t="s">
        <v>12</v>
      </c>
      <c r="L318" t="s">
        <v>6</v>
      </c>
      <c r="M318">
        <v>60</v>
      </c>
      <c r="N318" t="s">
        <v>123</v>
      </c>
      <c r="O318">
        <f>'formulas and pivot tables'!$C$16</f>
        <v>69.400000000000006</v>
      </c>
    </row>
    <row r="319" spans="1:15" x14ac:dyDescent="0.25">
      <c r="A319" t="s">
        <v>92</v>
      </c>
      <c r="B319">
        <v>6</v>
      </c>
      <c r="C319">
        <v>0</v>
      </c>
      <c r="D319" t="s">
        <v>27</v>
      </c>
      <c r="E319" t="s">
        <v>23</v>
      </c>
      <c r="F319" s="1">
        <v>45535</v>
      </c>
      <c r="G319" t="s">
        <v>11</v>
      </c>
      <c r="H319" t="s">
        <v>40</v>
      </c>
      <c r="I319" s="2">
        <v>0.6875</v>
      </c>
      <c r="J319" s="2">
        <v>0.72916666666666663</v>
      </c>
      <c r="K319" t="s">
        <v>12</v>
      </c>
      <c r="L319" t="s">
        <v>6</v>
      </c>
      <c r="M319">
        <v>60</v>
      </c>
      <c r="N319" t="s">
        <v>123</v>
      </c>
      <c r="O319">
        <f>'formulas and pivot tables'!$C$16</f>
        <v>69.400000000000006</v>
      </c>
    </row>
    <row r="320" spans="1:15" x14ac:dyDescent="0.25">
      <c r="A320" t="s">
        <v>92</v>
      </c>
      <c r="B320">
        <v>7</v>
      </c>
      <c r="C320">
        <v>0</v>
      </c>
      <c r="D320" t="s">
        <v>28</v>
      </c>
      <c r="E320" t="s">
        <v>21</v>
      </c>
      <c r="F320" s="1">
        <v>45535</v>
      </c>
      <c r="G320" t="s">
        <v>11</v>
      </c>
      <c r="H320" t="s">
        <v>40</v>
      </c>
      <c r="I320" s="2">
        <v>0.6875</v>
      </c>
      <c r="J320" s="2">
        <v>0.72916666666666663</v>
      </c>
      <c r="K320" t="s">
        <v>12</v>
      </c>
      <c r="L320" t="s">
        <v>6</v>
      </c>
      <c r="M320">
        <v>60</v>
      </c>
      <c r="N320" t="s">
        <v>123</v>
      </c>
      <c r="O320">
        <f>'formulas and pivot tables'!$C$16</f>
        <v>69.400000000000006</v>
      </c>
    </row>
    <row r="321" spans="1:15" x14ac:dyDescent="0.25">
      <c r="A321" t="s">
        <v>92</v>
      </c>
      <c r="B321">
        <v>8</v>
      </c>
      <c r="C321">
        <v>0</v>
      </c>
      <c r="D321" t="s">
        <v>29</v>
      </c>
      <c r="E321" t="s">
        <v>23</v>
      </c>
      <c r="F321" s="1">
        <v>45535</v>
      </c>
      <c r="G321" t="s">
        <v>11</v>
      </c>
      <c r="H321" t="s">
        <v>40</v>
      </c>
      <c r="I321" s="2">
        <v>0.6875</v>
      </c>
      <c r="J321" s="2">
        <v>0.72916666666666663</v>
      </c>
      <c r="K321" t="s">
        <v>12</v>
      </c>
      <c r="L321" t="s">
        <v>6</v>
      </c>
      <c r="M321">
        <v>60</v>
      </c>
      <c r="N321" t="s">
        <v>123</v>
      </c>
      <c r="O321">
        <f>'formulas and pivot tables'!$C$16</f>
        <v>69.400000000000006</v>
      </c>
    </row>
    <row r="322" spans="1:15" x14ac:dyDescent="0.25">
      <c r="A322" t="s">
        <v>92</v>
      </c>
      <c r="B322">
        <v>9</v>
      </c>
      <c r="C322">
        <v>0</v>
      </c>
      <c r="D322" t="s">
        <v>30</v>
      </c>
      <c r="E322" t="s">
        <v>21</v>
      </c>
      <c r="F322" s="1">
        <v>45535</v>
      </c>
      <c r="G322" t="s">
        <v>11</v>
      </c>
      <c r="H322" t="s">
        <v>40</v>
      </c>
      <c r="I322" s="2">
        <v>0.6875</v>
      </c>
      <c r="J322" s="2">
        <v>0.72916666666666663</v>
      </c>
      <c r="K322" t="s">
        <v>12</v>
      </c>
      <c r="L322" t="s">
        <v>6</v>
      </c>
      <c r="M322">
        <v>60</v>
      </c>
      <c r="N322" t="s">
        <v>123</v>
      </c>
      <c r="O322">
        <f>'formulas and pivot tables'!$C$16</f>
        <v>69.400000000000006</v>
      </c>
    </row>
    <row r="323" spans="1:15" x14ac:dyDescent="0.25">
      <c r="A323" t="s">
        <v>92</v>
      </c>
      <c r="B323">
        <v>10</v>
      </c>
      <c r="C323">
        <v>0</v>
      </c>
      <c r="D323" t="s">
        <v>31</v>
      </c>
      <c r="E323" t="s">
        <v>23</v>
      </c>
      <c r="F323" s="1">
        <v>45535</v>
      </c>
      <c r="G323" t="s">
        <v>11</v>
      </c>
      <c r="H323" t="s">
        <v>40</v>
      </c>
      <c r="I323" s="2">
        <v>0.6875</v>
      </c>
      <c r="J323" s="2">
        <v>0.72916666666666663</v>
      </c>
      <c r="K323" t="s">
        <v>12</v>
      </c>
      <c r="L323" t="s">
        <v>6</v>
      </c>
      <c r="M323">
        <v>60</v>
      </c>
      <c r="N323" t="s">
        <v>123</v>
      </c>
      <c r="O323">
        <f>'formulas and pivot tables'!$C$16</f>
        <v>69.400000000000006</v>
      </c>
    </row>
    <row r="324" spans="1:15" x14ac:dyDescent="0.25">
      <c r="A324" t="s">
        <v>92</v>
      </c>
      <c r="B324">
        <v>11</v>
      </c>
      <c r="C324">
        <v>0</v>
      </c>
      <c r="D324" t="s">
        <v>32</v>
      </c>
      <c r="E324" t="s">
        <v>23</v>
      </c>
      <c r="F324" s="1">
        <v>45535</v>
      </c>
      <c r="G324" t="s">
        <v>11</v>
      </c>
      <c r="H324" t="s">
        <v>40</v>
      </c>
      <c r="I324" s="2">
        <v>0.6875</v>
      </c>
      <c r="J324" s="2">
        <v>0.72916666666666663</v>
      </c>
      <c r="K324" t="s">
        <v>12</v>
      </c>
      <c r="L324" t="s">
        <v>6</v>
      </c>
      <c r="M324">
        <v>60</v>
      </c>
      <c r="N324" t="s">
        <v>123</v>
      </c>
      <c r="O324">
        <f>'formulas and pivot tables'!$C$16</f>
        <v>69.400000000000006</v>
      </c>
    </row>
    <row r="325" spans="1:15" x14ac:dyDescent="0.25">
      <c r="A325" t="s">
        <v>92</v>
      </c>
      <c r="B325">
        <v>12</v>
      </c>
      <c r="C325">
        <v>0</v>
      </c>
      <c r="D325" t="s">
        <v>33</v>
      </c>
      <c r="E325" t="s">
        <v>21</v>
      </c>
      <c r="F325" s="1">
        <v>45535</v>
      </c>
      <c r="G325" t="s">
        <v>11</v>
      </c>
      <c r="H325" t="s">
        <v>40</v>
      </c>
      <c r="I325" s="2">
        <v>0.6875</v>
      </c>
      <c r="J325" s="2">
        <v>0.72916666666666663</v>
      </c>
      <c r="K325" t="s">
        <v>12</v>
      </c>
      <c r="L325" t="s">
        <v>6</v>
      </c>
      <c r="M325">
        <v>60</v>
      </c>
      <c r="N325" t="s">
        <v>123</v>
      </c>
      <c r="O325">
        <f>'formulas and pivot tables'!$C$16</f>
        <v>69.400000000000006</v>
      </c>
    </row>
    <row r="326" spans="1:15" x14ac:dyDescent="0.25">
      <c r="A326" t="s">
        <v>86</v>
      </c>
      <c r="B326">
        <v>1</v>
      </c>
      <c r="C326">
        <v>0</v>
      </c>
      <c r="D326" t="s">
        <v>20</v>
      </c>
      <c r="E326" t="s">
        <v>21</v>
      </c>
      <c r="F326" s="1">
        <v>45537</v>
      </c>
      <c r="G326" t="s">
        <v>15</v>
      </c>
      <c r="H326" t="s">
        <v>41</v>
      </c>
      <c r="I326" s="2">
        <v>0.70138888888888884</v>
      </c>
      <c r="J326" s="2">
        <v>0.8125</v>
      </c>
      <c r="K326" t="s">
        <v>10</v>
      </c>
      <c r="L326" t="s">
        <v>16</v>
      </c>
      <c r="M326">
        <v>98</v>
      </c>
      <c r="N326" t="s">
        <v>123</v>
      </c>
      <c r="O326">
        <f>'formulas and pivot tables'!$C$16</f>
        <v>69.400000000000006</v>
      </c>
    </row>
    <row r="327" spans="1:15" x14ac:dyDescent="0.25">
      <c r="A327" t="s">
        <v>86</v>
      </c>
      <c r="B327">
        <v>2</v>
      </c>
      <c r="C327">
        <v>0</v>
      </c>
      <c r="D327" t="s">
        <v>22</v>
      </c>
      <c r="E327" t="s">
        <v>23</v>
      </c>
      <c r="F327" s="1">
        <v>45537</v>
      </c>
      <c r="G327" t="s">
        <v>15</v>
      </c>
      <c r="H327" t="s">
        <v>41</v>
      </c>
      <c r="I327" s="2">
        <v>0.70138888888888884</v>
      </c>
      <c r="J327" s="2">
        <v>0.8125</v>
      </c>
      <c r="K327" t="s">
        <v>10</v>
      </c>
      <c r="L327" t="s">
        <v>16</v>
      </c>
      <c r="M327">
        <v>98</v>
      </c>
      <c r="N327" t="s">
        <v>123</v>
      </c>
      <c r="O327">
        <f>'formulas and pivot tables'!$C$16</f>
        <v>69.400000000000006</v>
      </c>
    </row>
    <row r="328" spans="1:15" x14ac:dyDescent="0.25">
      <c r="A328" t="s">
        <v>86</v>
      </c>
      <c r="B328">
        <v>3</v>
      </c>
      <c r="C328">
        <v>0</v>
      </c>
      <c r="D328" t="s">
        <v>24</v>
      </c>
      <c r="E328" t="s">
        <v>21</v>
      </c>
      <c r="F328" s="1">
        <v>45537</v>
      </c>
      <c r="G328" t="s">
        <v>15</v>
      </c>
      <c r="H328" t="s">
        <v>41</v>
      </c>
      <c r="I328" s="2">
        <v>0.70138888888888884</v>
      </c>
      <c r="J328" s="2">
        <v>0.8125</v>
      </c>
      <c r="K328" t="s">
        <v>10</v>
      </c>
      <c r="L328" t="s">
        <v>16</v>
      </c>
      <c r="M328">
        <v>98</v>
      </c>
      <c r="N328" t="s">
        <v>123</v>
      </c>
      <c r="O328">
        <f>'formulas and pivot tables'!$C$16</f>
        <v>69.400000000000006</v>
      </c>
    </row>
    <row r="329" spans="1:15" x14ac:dyDescent="0.25">
      <c r="A329" t="s">
        <v>86</v>
      </c>
      <c r="B329">
        <v>4</v>
      </c>
      <c r="C329">
        <v>0</v>
      </c>
      <c r="D329" t="s">
        <v>25</v>
      </c>
      <c r="E329" t="s">
        <v>21</v>
      </c>
      <c r="F329" s="1">
        <v>45537</v>
      </c>
      <c r="G329" t="s">
        <v>15</v>
      </c>
      <c r="H329" t="s">
        <v>41</v>
      </c>
      <c r="I329" s="2">
        <v>0.70138888888888884</v>
      </c>
      <c r="J329" s="2">
        <v>0.8125</v>
      </c>
      <c r="K329" t="s">
        <v>10</v>
      </c>
      <c r="L329" t="s">
        <v>16</v>
      </c>
      <c r="M329">
        <v>98</v>
      </c>
      <c r="N329" t="s">
        <v>123</v>
      </c>
      <c r="O329">
        <f>'formulas and pivot tables'!$C$16</f>
        <v>69.400000000000006</v>
      </c>
    </row>
    <row r="330" spans="1:15" x14ac:dyDescent="0.25">
      <c r="A330" t="s">
        <v>86</v>
      </c>
      <c r="B330">
        <v>5</v>
      </c>
      <c r="C330">
        <v>0</v>
      </c>
      <c r="D330" t="s">
        <v>26</v>
      </c>
      <c r="E330" t="s">
        <v>23</v>
      </c>
      <c r="F330" s="1">
        <v>45537</v>
      </c>
      <c r="G330" t="s">
        <v>15</v>
      </c>
      <c r="H330" t="s">
        <v>41</v>
      </c>
      <c r="I330" s="2">
        <v>0.70138888888888884</v>
      </c>
      <c r="J330" s="2">
        <v>0.8125</v>
      </c>
      <c r="K330" t="s">
        <v>10</v>
      </c>
      <c r="L330" t="s">
        <v>16</v>
      </c>
      <c r="M330">
        <v>98</v>
      </c>
      <c r="N330" t="s">
        <v>123</v>
      </c>
      <c r="O330">
        <f>'formulas and pivot tables'!$C$16</f>
        <v>69.400000000000006</v>
      </c>
    </row>
    <row r="331" spans="1:15" x14ac:dyDescent="0.25">
      <c r="A331" t="s">
        <v>86</v>
      </c>
      <c r="B331">
        <v>8</v>
      </c>
      <c r="C331">
        <v>0</v>
      </c>
      <c r="D331" t="s">
        <v>29</v>
      </c>
      <c r="E331" t="s">
        <v>23</v>
      </c>
      <c r="F331" s="1">
        <v>45537</v>
      </c>
      <c r="G331" t="s">
        <v>15</v>
      </c>
      <c r="H331" t="s">
        <v>41</v>
      </c>
      <c r="I331" s="2">
        <v>0.70138888888888884</v>
      </c>
      <c r="J331" s="2">
        <v>0.8125</v>
      </c>
      <c r="K331" t="s">
        <v>10</v>
      </c>
      <c r="L331" t="s">
        <v>16</v>
      </c>
      <c r="M331">
        <v>98</v>
      </c>
      <c r="N331" t="s">
        <v>123</v>
      </c>
      <c r="O331">
        <f>'formulas and pivot tables'!$C$16</f>
        <v>69.400000000000006</v>
      </c>
    </row>
    <row r="332" spans="1:15" x14ac:dyDescent="0.25">
      <c r="A332" t="s">
        <v>86</v>
      </c>
      <c r="B332">
        <v>9</v>
      </c>
      <c r="C332">
        <v>0</v>
      </c>
      <c r="D332" t="s">
        <v>30</v>
      </c>
      <c r="E332" t="s">
        <v>21</v>
      </c>
      <c r="F332" s="1">
        <v>45537</v>
      </c>
      <c r="G332" t="s">
        <v>15</v>
      </c>
      <c r="H332" t="s">
        <v>41</v>
      </c>
      <c r="I332" s="2">
        <v>0.70138888888888884</v>
      </c>
      <c r="J332" s="2">
        <v>0.8125</v>
      </c>
      <c r="K332" t="s">
        <v>10</v>
      </c>
      <c r="L332" t="s">
        <v>16</v>
      </c>
      <c r="M332">
        <v>98</v>
      </c>
      <c r="N332" t="s">
        <v>123</v>
      </c>
      <c r="O332">
        <f>'formulas and pivot tables'!$C$16</f>
        <v>69.400000000000006</v>
      </c>
    </row>
    <row r="333" spans="1:15" x14ac:dyDescent="0.25">
      <c r="A333" t="s">
        <v>86</v>
      </c>
      <c r="B333">
        <v>10</v>
      </c>
      <c r="C333">
        <v>0</v>
      </c>
      <c r="D333" t="s">
        <v>31</v>
      </c>
      <c r="E333" t="s">
        <v>23</v>
      </c>
      <c r="F333" s="1">
        <v>45537</v>
      </c>
      <c r="G333" t="s">
        <v>15</v>
      </c>
      <c r="H333" t="s">
        <v>41</v>
      </c>
      <c r="I333" s="2">
        <v>0.70138888888888884</v>
      </c>
      <c r="J333" s="2">
        <v>0.8125</v>
      </c>
      <c r="K333" t="s">
        <v>10</v>
      </c>
      <c r="L333" t="s">
        <v>16</v>
      </c>
      <c r="M333">
        <v>98</v>
      </c>
      <c r="N333" t="s">
        <v>123</v>
      </c>
      <c r="O333">
        <f>'formulas and pivot tables'!$C$16</f>
        <v>69.400000000000006</v>
      </c>
    </row>
    <row r="334" spans="1:15" x14ac:dyDescent="0.25">
      <c r="A334" t="s">
        <v>86</v>
      </c>
      <c r="B334">
        <v>11</v>
      </c>
      <c r="C334">
        <v>0</v>
      </c>
      <c r="D334" t="s">
        <v>32</v>
      </c>
      <c r="E334" t="s">
        <v>23</v>
      </c>
      <c r="F334" s="1">
        <v>45537</v>
      </c>
      <c r="G334" t="s">
        <v>15</v>
      </c>
      <c r="H334" t="s">
        <v>41</v>
      </c>
      <c r="I334" s="2">
        <v>0.70138888888888884</v>
      </c>
      <c r="J334" s="2">
        <v>0.8125</v>
      </c>
      <c r="K334" t="s">
        <v>10</v>
      </c>
      <c r="L334" t="s">
        <v>16</v>
      </c>
      <c r="M334">
        <v>98</v>
      </c>
      <c r="N334" t="s">
        <v>123</v>
      </c>
      <c r="O334">
        <f>'formulas and pivot tables'!$C$16</f>
        <v>69.400000000000006</v>
      </c>
    </row>
    <row r="335" spans="1:15" x14ac:dyDescent="0.25">
      <c r="A335" t="s">
        <v>86</v>
      </c>
      <c r="B335">
        <v>6</v>
      </c>
      <c r="C335">
        <v>30</v>
      </c>
      <c r="D335" t="s">
        <v>27</v>
      </c>
      <c r="E335" t="s">
        <v>23</v>
      </c>
      <c r="F335" s="1">
        <v>45537</v>
      </c>
      <c r="G335" t="s">
        <v>15</v>
      </c>
      <c r="H335" t="s">
        <v>41</v>
      </c>
      <c r="I335" s="2">
        <v>0.70138888888888884</v>
      </c>
      <c r="J335" s="2">
        <v>0.8125</v>
      </c>
      <c r="K335" t="s">
        <v>10</v>
      </c>
      <c r="L335" t="s">
        <v>16</v>
      </c>
      <c r="M335">
        <v>98</v>
      </c>
      <c r="N335" t="s">
        <v>123</v>
      </c>
      <c r="O335">
        <f>'formulas and pivot tables'!$C$16</f>
        <v>69.400000000000006</v>
      </c>
    </row>
    <row r="336" spans="1:15" x14ac:dyDescent="0.25">
      <c r="A336" t="s">
        <v>86</v>
      </c>
      <c r="B336">
        <v>7</v>
      </c>
      <c r="C336">
        <v>25</v>
      </c>
      <c r="D336" t="s">
        <v>28</v>
      </c>
      <c r="E336" t="s">
        <v>21</v>
      </c>
      <c r="F336" s="1">
        <v>45537</v>
      </c>
      <c r="G336" t="s">
        <v>15</v>
      </c>
      <c r="H336" t="s">
        <v>41</v>
      </c>
      <c r="I336" s="2">
        <v>0.70138888888888884</v>
      </c>
      <c r="J336" s="2">
        <v>0.8125</v>
      </c>
      <c r="K336" t="s">
        <v>10</v>
      </c>
      <c r="L336" t="s">
        <v>16</v>
      </c>
      <c r="M336">
        <v>98</v>
      </c>
      <c r="N336" t="s">
        <v>123</v>
      </c>
      <c r="O336">
        <f>'formulas and pivot tables'!$C$16</f>
        <v>69.400000000000006</v>
      </c>
    </row>
    <row r="337" spans="1:15" x14ac:dyDescent="0.25">
      <c r="A337" t="s">
        <v>86</v>
      </c>
      <c r="B337">
        <v>12</v>
      </c>
      <c r="C337">
        <v>7</v>
      </c>
      <c r="D337" t="s">
        <v>33</v>
      </c>
      <c r="E337" t="s">
        <v>21</v>
      </c>
      <c r="F337" s="1">
        <v>45537</v>
      </c>
      <c r="G337" t="s">
        <v>15</v>
      </c>
      <c r="H337" t="s">
        <v>41</v>
      </c>
      <c r="I337" s="2">
        <v>0.70138888888888884</v>
      </c>
      <c r="J337" s="2">
        <v>0.8125</v>
      </c>
      <c r="K337" t="s">
        <v>10</v>
      </c>
      <c r="L337" t="s">
        <v>16</v>
      </c>
      <c r="M337">
        <v>98</v>
      </c>
      <c r="N337" t="s">
        <v>123</v>
      </c>
      <c r="O337">
        <f>'formulas and pivot tables'!$C$16</f>
        <v>69.400000000000006</v>
      </c>
    </row>
    <row r="338" spans="1:15" x14ac:dyDescent="0.25">
      <c r="A338" t="s">
        <v>77</v>
      </c>
      <c r="B338">
        <v>1</v>
      </c>
      <c r="C338">
        <v>0</v>
      </c>
      <c r="D338" t="s">
        <v>20</v>
      </c>
      <c r="E338" t="s">
        <v>21</v>
      </c>
      <c r="F338" s="1">
        <v>45534</v>
      </c>
      <c r="G338" t="s">
        <v>9</v>
      </c>
      <c r="H338" t="s">
        <v>41</v>
      </c>
      <c r="I338" s="2">
        <v>0.71875</v>
      </c>
      <c r="J338" s="2">
        <v>0.79097222222222219</v>
      </c>
      <c r="K338" t="s">
        <v>10</v>
      </c>
      <c r="L338" t="s">
        <v>6</v>
      </c>
      <c r="M338">
        <v>60</v>
      </c>
      <c r="N338" t="s">
        <v>119</v>
      </c>
      <c r="O338">
        <f>'formulas and pivot tables'!$C$16</f>
        <v>69.400000000000006</v>
      </c>
    </row>
    <row r="339" spans="1:15" x14ac:dyDescent="0.25">
      <c r="A339" t="s">
        <v>77</v>
      </c>
      <c r="B339">
        <v>2</v>
      </c>
      <c r="C339">
        <v>0</v>
      </c>
      <c r="D339" t="s">
        <v>22</v>
      </c>
      <c r="E339" t="s">
        <v>23</v>
      </c>
      <c r="F339" s="1">
        <v>45534</v>
      </c>
      <c r="G339" t="s">
        <v>9</v>
      </c>
      <c r="H339" t="s">
        <v>41</v>
      </c>
      <c r="I339" s="2">
        <v>0.71875</v>
      </c>
      <c r="J339" s="2">
        <v>0.79097222222222219</v>
      </c>
      <c r="K339" t="s">
        <v>10</v>
      </c>
      <c r="L339" t="s">
        <v>6</v>
      </c>
      <c r="M339">
        <v>60</v>
      </c>
      <c r="N339" t="s">
        <v>119</v>
      </c>
      <c r="O339">
        <f>'formulas and pivot tables'!$C$16</f>
        <v>69.400000000000006</v>
      </c>
    </row>
    <row r="340" spans="1:15" x14ac:dyDescent="0.25">
      <c r="A340" t="s">
        <v>77</v>
      </c>
      <c r="B340">
        <v>3</v>
      </c>
      <c r="C340">
        <v>0</v>
      </c>
      <c r="D340" t="s">
        <v>24</v>
      </c>
      <c r="E340" t="s">
        <v>21</v>
      </c>
      <c r="F340" s="1">
        <v>45534</v>
      </c>
      <c r="G340" t="s">
        <v>9</v>
      </c>
      <c r="H340" t="s">
        <v>41</v>
      </c>
      <c r="I340" s="2">
        <v>0.71875</v>
      </c>
      <c r="J340" s="2">
        <v>0.79097222222222219</v>
      </c>
      <c r="K340" t="s">
        <v>10</v>
      </c>
      <c r="L340" t="s">
        <v>6</v>
      </c>
      <c r="M340">
        <v>60</v>
      </c>
      <c r="N340" t="s">
        <v>119</v>
      </c>
      <c r="O340">
        <f>'formulas and pivot tables'!$C$16</f>
        <v>69.400000000000006</v>
      </c>
    </row>
    <row r="341" spans="1:15" x14ac:dyDescent="0.25">
      <c r="A341" t="s">
        <v>77</v>
      </c>
      <c r="B341">
        <v>4</v>
      </c>
      <c r="C341">
        <v>0</v>
      </c>
      <c r="D341" t="s">
        <v>25</v>
      </c>
      <c r="E341" t="s">
        <v>21</v>
      </c>
      <c r="F341" s="1">
        <v>45534</v>
      </c>
      <c r="G341" t="s">
        <v>9</v>
      </c>
      <c r="H341" t="s">
        <v>41</v>
      </c>
      <c r="I341" s="2">
        <v>0.71875</v>
      </c>
      <c r="J341" s="2">
        <v>0.79097222222222219</v>
      </c>
      <c r="K341" t="s">
        <v>10</v>
      </c>
      <c r="L341" t="s">
        <v>6</v>
      </c>
      <c r="M341">
        <v>60</v>
      </c>
      <c r="N341" t="s">
        <v>119</v>
      </c>
      <c r="O341">
        <f>'formulas and pivot tables'!$C$16</f>
        <v>69.400000000000006</v>
      </c>
    </row>
    <row r="342" spans="1:15" x14ac:dyDescent="0.25">
      <c r="A342" t="s">
        <v>77</v>
      </c>
      <c r="B342">
        <v>5</v>
      </c>
      <c r="C342">
        <v>0</v>
      </c>
      <c r="D342" t="s">
        <v>26</v>
      </c>
      <c r="E342" t="s">
        <v>23</v>
      </c>
      <c r="F342" s="1">
        <v>45534</v>
      </c>
      <c r="G342" t="s">
        <v>9</v>
      </c>
      <c r="H342" t="s">
        <v>41</v>
      </c>
      <c r="I342" s="2">
        <v>0.71875</v>
      </c>
      <c r="J342" s="2">
        <v>0.79097222222222219</v>
      </c>
      <c r="K342" t="s">
        <v>10</v>
      </c>
      <c r="L342" t="s">
        <v>6</v>
      </c>
      <c r="M342">
        <v>60</v>
      </c>
      <c r="N342" t="s">
        <v>119</v>
      </c>
      <c r="O342">
        <f>'formulas and pivot tables'!$C$16</f>
        <v>69.400000000000006</v>
      </c>
    </row>
    <row r="343" spans="1:15" x14ac:dyDescent="0.25">
      <c r="A343" t="s">
        <v>77</v>
      </c>
      <c r="B343">
        <v>6</v>
      </c>
      <c r="C343">
        <v>0</v>
      </c>
      <c r="D343" t="s">
        <v>27</v>
      </c>
      <c r="E343" t="s">
        <v>23</v>
      </c>
      <c r="F343" s="1">
        <v>45534</v>
      </c>
      <c r="G343" t="s">
        <v>9</v>
      </c>
      <c r="H343" t="s">
        <v>41</v>
      </c>
      <c r="I343" s="2">
        <v>0.71875</v>
      </c>
      <c r="J343" s="2">
        <v>0.79097222222222219</v>
      </c>
      <c r="K343" t="s">
        <v>10</v>
      </c>
      <c r="L343" t="s">
        <v>6</v>
      </c>
      <c r="M343">
        <v>60</v>
      </c>
      <c r="N343" t="s">
        <v>119</v>
      </c>
      <c r="O343">
        <f>'formulas and pivot tables'!$C$16</f>
        <v>69.400000000000006</v>
      </c>
    </row>
    <row r="344" spans="1:15" x14ac:dyDescent="0.25">
      <c r="A344" t="s">
        <v>77</v>
      </c>
      <c r="B344">
        <v>7</v>
      </c>
      <c r="C344">
        <v>0</v>
      </c>
      <c r="D344" t="s">
        <v>28</v>
      </c>
      <c r="E344" t="s">
        <v>21</v>
      </c>
      <c r="F344" s="1">
        <v>45534</v>
      </c>
      <c r="G344" t="s">
        <v>9</v>
      </c>
      <c r="H344" t="s">
        <v>41</v>
      </c>
      <c r="I344" s="2">
        <v>0.71875</v>
      </c>
      <c r="J344" s="2">
        <v>0.79097222222222219</v>
      </c>
      <c r="K344" t="s">
        <v>10</v>
      </c>
      <c r="L344" t="s">
        <v>6</v>
      </c>
      <c r="M344">
        <v>60</v>
      </c>
      <c r="N344" t="s">
        <v>119</v>
      </c>
      <c r="O344">
        <f>'formulas and pivot tables'!$C$16</f>
        <v>69.400000000000006</v>
      </c>
    </row>
    <row r="345" spans="1:15" x14ac:dyDescent="0.25">
      <c r="A345" t="s">
        <v>77</v>
      </c>
      <c r="B345">
        <v>9</v>
      </c>
      <c r="C345">
        <v>0</v>
      </c>
      <c r="D345" t="s">
        <v>30</v>
      </c>
      <c r="E345" t="s">
        <v>21</v>
      </c>
      <c r="F345" s="1">
        <v>45534</v>
      </c>
      <c r="G345" t="s">
        <v>9</v>
      </c>
      <c r="H345" t="s">
        <v>41</v>
      </c>
      <c r="I345" s="2">
        <v>0.71875</v>
      </c>
      <c r="J345" s="2">
        <v>0.79097222222222219</v>
      </c>
      <c r="K345" t="s">
        <v>10</v>
      </c>
      <c r="L345" t="s">
        <v>6</v>
      </c>
      <c r="M345">
        <v>60</v>
      </c>
      <c r="N345" t="s">
        <v>119</v>
      </c>
      <c r="O345">
        <f>'formulas and pivot tables'!$C$16</f>
        <v>69.400000000000006</v>
      </c>
    </row>
    <row r="346" spans="1:15" x14ac:dyDescent="0.25">
      <c r="A346" t="s">
        <v>77</v>
      </c>
      <c r="B346">
        <v>10</v>
      </c>
      <c r="C346">
        <v>0</v>
      </c>
      <c r="D346" t="s">
        <v>31</v>
      </c>
      <c r="E346" t="s">
        <v>23</v>
      </c>
      <c r="F346" s="1">
        <v>45534</v>
      </c>
      <c r="G346" t="s">
        <v>9</v>
      </c>
      <c r="H346" t="s">
        <v>41</v>
      </c>
      <c r="I346" s="2">
        <v>0.71875</v>
      </c>
      <c r="J346" s="2">
        <v>0.79097222222222219</v>
      </c>
      <c r="K346" t="s">
        <v>10</v>
      </c>
      <c r="L346" t="s">
        <v>6</v>
      </c>
      <c r="M346">
        <v>60</v>
      </c>
      <c r="N346" t="s">
        <v>119</v>
      </c>
      <c r="O346">
        <f>'formulas and pivot tables'!$C$16</f>
        <v>69.400000000000006</v>
      </c>
    </row>
    <row r="347" spans="1:15" x14ac:dyDescent="0.25">
      <c r="A347" t="s">
        <v>77</v>
      </c>
      <c r="B347">
        <v>11</v>
      </c>
      <c r="C347">
        <v>0</v>
      </c>
      <c r="D347" t="s">
        <v>32</v>
      </c>
      <c r="E347" t="s">
        <v>23</v>
      </c>
      <c r="F347" s="1">
        <v>45534</v>
      </c>
      <c r="G347" t="s">
        <v>9</v>
      </c>
      <c r="H347" t="s">
        <v>41</v>
      </c>
      <c r="I347" s="2">
        <v>0.71875</v>
      </c>
      <c r="J347" s="2">
        <v>0.79097222222222219</v>
      </c>
      <c r="K347" t="s">
        <v>10</v>
      </c>
      <c r="L347" t="s">
        <v>6</v>
      </c>
      <c r="M347">
        <v>60</v>
      </c>
      <c r="N347" t="s">
        <v>119</v>
      </c>
      <c r="O347">
        <f>'formulas and pivot tables'!$C$16</f>
        <v>69.400000000000006</v>
      </c>
    </row>
    <row r="348" spans="1:15" x14ac:dyDescent="0.25">
      <c r="A348" t="s">
        <v>77</v>
      </c>
      <c r="B348">
        <v>12</v>
      </c>
      <c r="C348">
        <v>0</v>
      </c>
      <c r="D348" t="s">
        <v>33</v>
      </c>
      <c r="E348" t="s">
        <v>21</v>
      </c>
      <c r="F348" s="1">
        <v>45534</v>
      </c>
      <c r="G348" t="s">
        <v>9</v>
      </c>
      <c r="H348" t="s">
        <v>41</v>
      </c>
      <c r="I348" s="2">
        <v>0.71875</v>
      </c>
      <c r="J348" s="2">
        <v>0.79097222222222219</v>
      </c>
      <c r="K348" t="s">
        <v>10</v>
      </c>
      <c r="L348" t="s">
        <v>6</v>
      </c>
      <c r="M348">
        <v>60</v>
      </c>
      <c r="N348" t="s">
        <v>119</v>
      </c>
      <c r="O348">
        <f>'formulas and pivot tables'!$C$16</f>
        <v>69.400000000000006</v>
      </c>
    </row>
    <row r="349" spans="1:15" x14ac:dyDescent="0.25">
      <c r="A349" t="s">
        <v>77</v>
      </c>
      <c r="B349">
        <v>8</v>
      </c>
      <c r="C349">
        <v>44</v>
      </c>
      <c r="D349" t="s">
        <v>29</v>
      </c>
      <c r="E349" t="s">
        <v>23</v>
      </c>
      <c r="F349" s="1">
        <v>45534</v>
      </c>
      <c r="G349" t="s">
        <v>9</v>
      </c>
      <c r="H349" t="s">
        <v>41</v>
      </c>
      <c r="I349" s="2">
        <v>0.71875</v>
      </c>
      <c r="J349" s="2">
        <v>0.79097222222222219</v>
      </c>
      <c r="K349" t="s">
        <v>10</v>
      </c>
      <c r="L349" t="s">
        <v>6</v>
      </c>
      <c r="M349">
        <v>60</v>
      </c>
      <c r="N349" t="s">
        <v>119</v>
      </c>
      <c r="O349">
        <f>'formulas and pivot tables'!$C$16</f>
        <v>69.400000000000006</v>
      </c>
    </row>
    <row r="350" spans="1:15" x14ac:dyDescent="0.25">
      <c r="A350" t="s">
        <v>103</v>
      </c>
      <c r="B350">
        <v>1</v>
      </c>
      <c r="C350">
        <v>0</v>
      </c>
      <c r="D350" t="s">
        <v>20</v>
      </c>
      <c r="E350" t="s">
        <v>21</v>
      </c>
      <c r="F350" s="1">
        <v>45533</v>
      </c>
      <c r="G350" t="s">
        <v>7</v>
      </c>
      <c r="H350" t="s">
        <v>40</v>
      </c>
      <c r="I350" s="2">
        <v>0.73263888888888884</v>
      </c>
      <c r="J350" s="2">
        <v>0.80208333333333337</v>
      </c>
      <c r="K350" t="s">
        <v>8</v>
      </c>
      <c r="L350" t="s">
        <v>6</v>
      </c>
      <c r="M350">
        <v>60</v>
      </c>
      <c r="N350" t="s">
        <v>119</v>
      </c>
      <c r="O350">
        <f>'formulas and pivot tables'!$C$16</f>
        <v>69.400000000000006</v>
      </c>
    </row>
    <row r="351" spans="1:15" x14ac:dyDescent="0.25">
      <c r="A351" t="s">
        <v>103</v>
      </c>
      <c r="B351">
        <v>2</v>
      </c>
      <c r="C351">
        <v>0</v>
      </c>
      <c r="D351" t="s">
        <v>22</v>
      </c>
      <c r="E351" t="s">
        <v>23</v>
      </c>
      <c r="F351" s="1">
        <v>45533</v>
      </c>
      <c r="G351" t="s">
        <v>7</v>
      </c>
      <c r="H351" t="s">
        <v>40</v>
      </c>
      <c r="I351" s="2">
        <v>0.73263888888888884</v>
      </c>
      <c r="J351" s="2">
        <v>0.80208333333333337</v>
      </c>
      <c r="K351" t="s">
        <v>8</v>
      </c>
      <c r="L351" t="s">
        <v>6</v>
      </c>
      <c r="M351">
        <v>60</v>
      </c>
      <c r="N351" t="s">
        <v>119</v>
      </c>
      <c r="O351">
        <f>'formulas and pivot tables'!$C$16</f>
        <v>69.400000000000006</v>
      </c>
    </row>
    <row r="352" spans="1:15" x14ac:dyDescent="0.25">
      <c r="A352" t="s">
        <v>103</v>
      </c>
      <c r="B352">
        <v>3</v>
      </c>
      <c r="C352">
        <v>0</v>
      </c>
      <c r="D352" t="s">
        <v>24</v>
      </c>
      <c r="E352" t="s">
        <v>21</v>
      </c>
      <c r="F352" s="1">
        <v>45533</v>
      </c>
      <c r="G352" t="s">
        <v>7</v>
      </c>
      <c r="H352" t="s">
        <v>40</v>
      </c>
      <c r="I352" s="2">
        <v>0.73263888888888884</v>
      </c>
      <c r="J352" s="2">
        <v>0.80208333333333337</v>
      </c>
      <c r="K352" t="s">
        <v>8</v>
      </c>
      <c r="L352" t="s">
        <v>6</v>
      </c>
      <c r="M352">
        <v>60</v>
      </c>
      <c r="N352" t="s">
        <v>119</v>
      </c>
      <c r="O352">
        <f>'formulas and pivot tables'!$C$16</f>
        <v>69.400000000000006</v>
      </c>
    </row>
    <row r="353" spans="1:15" x14ac:dyDescent="0.25">
      <c r="A353" t="s">
        <v>103</v>
      </c>
      <c r="B353">
        <v>5</v>
      </c>
      <c r="C353">
        <v>0</v>
      </c>
      <c r="D353" t="s">
        <v>26</v>
      </c>
      <c r="E353" t="s">
        <v>23</v>
      </c>
      <c r="F353" s="1">
        <v>45533</v>
      </c>
      <c r="G353" t="s">
        <v>7</v>
      </c>
      <c r="H353" t="s">
        <v>40</v>
      </c>
      <c r="I353" s="2">
        <v>0.73263888888888884</v>
      </c>
      <c r="J353" s="2">
        <v>0.80208333333333337</v>
      </c>
      <c r="K353" t="s">
        <v>8</v>
      </c>
      <c r="L353" t="s">
        <v>6</v>
      </c>
      <c r="M353">
        <v>60</v>
      </c>
      <c r="N353" t="s">
        <v>119</v>
      </c>
      <c r="O353">
        <f>'formulas and pivot tables'!$C$16</f>
        <v>69.400000000000006</v>
      </c>
    </row>
    <row r="354" spans="1:15" x14ac:dyDescent="0.25">
      <c r="A354" t="s">
        <v>103</v>
      </c>
      <c r="B354">
        <v>7</v>
      </c>
      <c r="C354">
        <v>0</v>
      </c>
      <c r="D354" t="s">
        <v>28</v>
      </c>
      <c r="E354" t="s">
        <v>21</v>
      </c>
      <c r="F354" s="1">
        <v>45533</v>
      </c>
      <c r="G354" t="s">
        <v>7</v>
      </c>
      <c r="H354" t="s">
        <v>40</v>
      </c>
      <c r="I354" s="2">
        <v>0.73263888888888884</v>
      </c>
      <c r="J354" s="2">
        <v>0.80208333333333337</v>
      </c>
      <c r="K354" t="s">
        <v>8</v>
      </c>
      <c r="L354" t="s">
        <v>6</v>
      </c>
      <c r="M354">
        <v>60</v>
      </c>
      <c r="N354" t="s">
        <v>119</v>
      </c>
      <c r="O354">
        <f>'formulas and pivot tables'!$C$16</f>
        <v>69.400000000000006</v>
      </c>
    </row>
    <row r="355" spans="1:15" x14ac:dyDescent="0.25">
      <c r="A355" t="s">
        <v>103</v>
      </c>
      <c r="B355">
        <v>8</v>
      </c>
      <c r="C355">
        <v>0</v>
      </c>
      <c r="D355" t="s">
        <v>29</v>
      </c>
      <c r="E355" t="s">
        <v>23</v>
      </c>
      <c r="F355" s="1">
        <v>45533</v>
      </c>
      <c r="G355" t="s">
        <v>7</v>
      </c>
      <c r="H355" t="s">
        <v>40</v>
      </c>
      <c r="I355" s="2">
        <v>0.73263888888888884</v>
      </c>
      <c r="J355" s="2">
        <v>0.80208333333333337</v>
      </c>
      <c r="K355" t="s">
        <v>8</v>
      </c>
      <c r="L355" t="s">
        <v>6</v>
      </c>
      <c r="M355">
        <v>60</v>
      </c>
      <c r="N355" t="s">
        <v>119</v>
      </c>
      <c r="O355">
        <f>'formulas and pivot tables'!$C$16</f>
        <v>69.400000000000006</v>
      </c>
    </row>
    <row r="356" spans="1:15" x14ac:dyDescent="0.25">
      <c r="A356" t="s">
        <v>103</v>
      </c>
      <c r="B356">
        <v>9</v>
      </c>
      <c r="C356">
        <v>0</v>
      </c>
      <c r="D356" t="s">
        <v>30</v>
      </c>
      <c r="E356" t="s">
        <v>21</v>
      </c>
      <c r="F356" s="1">
        <v>45533</v>
      </c>
      <c r="G356" t="s">
        <v>7</v>
      </c>
      <c r="H356" t="s">
        <v>40</v>
      </c>
      <c r="I356" s="2">
        <v>0.73263888888888884</v>
      </c>
      <c r="J356" s="2">
        <v>0.80208333333333337</v>
      </c>
      <c r="K356" t="s">
        <v>8</v>
      </c>
      <c r="L356" t="s">
        <v>6</v>
      </c>
      <c r="M356">
        <v>60</v>
      </c>
      <c r="N356" t="s">
        <v>119</v>
      </c>
      <c r="O356">
        <f>'formulas and pivot tables'!$C$16</f>
        <v>69.400000000000006</v>
      </c>
    </row>
    <row r="357" spans="1:15" x14ac:dyDescent="0.25">
      <c r="A357" t="s">
        <v>103</v>
      </c>
      <c r="B357">
        <v>10</v>
      </c>
      <c r="C357">
        <v>0</v>
      </c>
      <c r="D357" t="s">
        <v>31</v>
      </c>
      <c r="E357" t="s">
        <v>23</v>
      </c>
      <c r="F357" s="1">
        <v>45533</v>
      </c>
      <c r="G357" t="s">
        <v>7</v>
      </c>
      <c r="H357" t="s">
        <v>40</v>
      </c>
      <c r="I357" s="2">
        <v>0.73263888888888884</v>
      </c>
      <c r="J357" s="2">
        <v>0.80208333333333337</v>
      </c>
      <c r="K357" t="s">
        <v>8</v>
      </c>
      <c r="L357" t="s">
        <v>6</v>
      </c>
      <c r="M357">
        <v>60</v>
      </c>
      <c r="N357" t="s">
        <v>119</v>
      </c>
      <c r="O357">
        <f>'formulas and pivot tables'!$C$16</f>
        <v>69.400000000000006</v>
      </c>
    </row>
    <row r="358" spans="1:15" x14ac:dyDescent="0.25">
      <c r="A358" t="s">
        <v>103</v>
      </c>
      <c r="B358">
        <v>11</v>
      </c>
      <c r="C358">
        <v>0</v>
      </c>
      <c r="D358" t="s">
        <v>32</v>
      </c>
      <c r="E358" t="s">
        <v>23</v>
      </c>
      <c r="F358" s="1">
        <v>45533</v>
      </c>
      <c r="G358" t="s">
        <v>7</v>
      </c>
      <c r="H358" t="s">
        <v>40</v>
      </c>
      <c r="I358" s="2">
        <v>0.73263888888888884</v>
      </c>
      <c r="J358" s="2">
        <v>0.80208333333333337</v>
      </c>
      <c r="K358" t="s">
        <v>8</v>
      </c>
      <c r="L358" t="s">
        <v>6</v>
      </c>
      <c r="M358">
        <v>60</v>
      </c>
      <c r="N358" t="s">
        <v>119</v>
      </c>
      <c r="O358">
        <f>'formulas and pivot tables'!$C$16</f>
        <v>69.400000000000006</v>
      </c>
    </row>
    <row r="359" spans="1:15" x14ac:dyDescent="0.25">
      <c r="A359" t="s">
        <v>103</v>
      </c>
      <c r="B359">
        <v>12</v>
      </c>
      <c r="C359">
        <v>0</v>
      </c>
      <c r="D359" t="s">
        <v>33</v>
      </c>
      <c r="E359" t="s">
        <v>21</v>
      </c>
      <c r="F359" s="1">
        <v>45533</v>
      </c>
      <c r="G359" t="s">
        <v>7</v>
      </c>
      <c r="H359" t="s">
        <v>40</v>
      </c>
      <c r="I359" s="2">
        <v>0.73263888888888884</v>
      </c>
      <c r="J359" s="2">
        <v>0.80208333333333337</v>
      </c>
      <c r="K359" t="s">
        <v>8</v>
      </c>
      <c r="L359" t="s">
        <v>6</v>
      </c>
      <c r="M359">
        <v>60</v>
      </c>
      <c r="N359" t="s">
        <v>119</v>
      </c>
      <c r="O359">
        <f>'formulas and pivot tables'!$C$16</f>
        <v>69.400000000000006</v>
      </c>
    </row>
    <row r="360" spans="1:15" x14ac:dyDescent="0.25">
      <c r="A360" t="s">
        <v>103</v>
      </c>
      <c r="B360">
        <v>4</v>
      </c>
      <c r="C360">
        <v>25</v>
      </c>
      <c r="D360" t="s">
        <v>25</v>
      </c>
      <c r="E360" t="s">
        <v>21</v>
      </c>
      <c r="F360" s="1">
        <v>45533</v>
      </c>
      <c r="G360" t="s">
        <v>7</v>
      </c>
      <c r="H360" t="s">
        <v>40</v>
      </c>
      <c r="I360" s="2">
        <v>0.73263888888888884</v>
      </c>
      <c r="J360" s="2">
        <v>0.80208333333333337</v>
      </c>
      <c r="K360" t="s">
        <v>8</v>
      </c>
      <c r="L360" t="s">
        <v>6</v>
      </c>
      <c r="M360">
        <v>60</v>
      </c>
      <c r="N360" t="s">
        <v>119</v>
      </c>
      <c r="O360">
        <f>'formulas and pivot tables'!$C$16</f>
        <v>69.400000000000006</v>
      </c>
    </row>
    <row r="361" spans="1:15" x14ac:dyDescent="0.25">
      <c r="A361" t="s">
        <v>103</v>
      </c>
      <c r="B361">
        <v>6</v>
      </c>
      <c r="C361">
        <v>15</v>
      </c>
      <c r="D361" t="s">
        <v>27</v>
      </c>
      <c r="E361" t="s">
        <v>23</v>
      </c>
      <c r="F361" s="1">
        <v>45533</v>
      </c>
      <c r="G361" t="s">
        <v>7</v>
      </c>
      <c r="H361" t="s">
        <v>40</v>
      </c>
      <c r="I361" s="2">
        <v>0.73263888888888884</v>
      </c>
      <c r="J361" s="2">
        <v>0.80208333333333337</v>
      </c>
      <c r="K361" t="s">
        <v>8</v>
      </c>
      <c r="L361" t="s">
        <v>6</v>
      </c>
      <c r="M361">
        <v>60</v>
      </c>
      <c r="N361" t="s">
        <v>119</v>
      </c>
      <c r="O361">
        <f>'formulas and pivot tables'!$C$16</f>
        <v>69.400000000000006</v>
      </c>
    </row>
    <row r="362" spans="1:15" x14ac:dyDescent="0.25">
      <c r="A362" t="s">
        <v>78</v>
      </c>
      <c r="B362">
        <v>1</v>
      </c>
      <c r="C362">
        <v>0</v>
      </c>
      <c r="D362" t="s">
        <v>20</v>
      </c>
      <c r="E362" t="s">
        <v>21</v>
      </c>
      <c r="F362" s="1">
        <v>45534</v>
      </c>
      <c r="G362" t="s">
        <v>9</v>
      </c>
      <c r="H362" t="s">
        <v>41</v>
      </c>
      <c r="I362" s="2">
        <v>0.79097222222222219</v>
      </c>
      <c r="J362" s="2">
        <v>0.84861111111111109</v>
      </c>
      <c r="K362" t="s">
        <v>10</v>
      </c>
      <c r="L362" t="s">
        <v>6</v>
      </c>
      <c r="M362">
        <v>60</v>
      </c>
      <c r="N362" t="s">
        <v>120</v>
      </c>
      <c r="O362">
        <f>'formulas and pivot tables'!$C$16</f>
        <v>69.400000000000006</v>
      </c>
    </row>
    <row r="363" spans="1:15" x14ac:dyDescent="0.25">
      <c r="A363" t="s">
        <v>78</v>
      </c>
      <c r="B363">
        <v>2</v>
      </c>
      <c r="C363">
        <v>0</v>
      </c>
      <c r="D363" t="s">
        <v>22</v>
      </c>
      <c r="E363" t="s">
        <v>23</v>
      </c>
      <c r="F363" s="1">
        <v>45534</v>
      </c>
      <c r="G363" t="s">
        <v>9</v>
      </c>
      <c r="H363" t="s">
        <v>41</v>
      </c>
      <c r="I363" s="2">
        <v>0.79097222222222219</v>
      </c>
      <c r="J363" s="2">
        <v>0.84861111111111109</v>
      </c>
      <c r="K363" t="s">
        <v>10</v>
      </c>
      <c r="L363" t="s">
        <v>6</v>
      </c>
      <c r="M363">
        <v>60</v>
      </c>
      <c r="N363" t="s">
        <v>120</v>
      </c>
      <c r="O363">
        <f>'formulas and pivot tables'!$C$16</f>
        <v>69.400000000000006</v>
      </c>
    </row>
    <row r="364" spans="1:15" x14ac:dyDescent="0.25">
      <c r="A364" t="s">
        <v>78</v>
      </c>
      <c r="B364">
        <v>3</v>
      </c>
      <c r="C364">
        <v>0</v>
      </c>
      <c r="D364" t="s">
        <v>24</v>
      </c>
      <c r="E364" t="s">
        <v>21</v>
      </c>
      <c r="F364" s="1">
        <v>45534</v>
      </c>
      <c r="G364" t="s">
        <v>9</v>
      </c>
      <c r="H364" t="s">
        <v>41</v>
      </c>
      <c r="I364" s="2">
        <v>0.79097222222222219</v>
      </c>
      <c r="J364" s="2">
        <v>0.84861111111111109</v>
      </c>
      <c r="K364" t="s">
        <v>10</v>
      </c>
      <c r="L364" t="s">
        <v>6</v>
      </c>
      <c r="M364">
        <v>60</v>
      </c>
      <c r="N364" t="s">
        <v>120</v>
      </c>
      <c r="O364">
        <f>'formulas and pivot tables'!$C$16</f>
        <v>69.400000000000006</v>
      </c>
    </row>
    <row r="365" spans="1:15" x14ac:dyDescent="0.25">
      <c r="A365" t="s">
        <v>78</v>
      </c>
      <c r="B365">
        <v>4</v>
      </c>
      <c r="C365">
        <v>0</v>
      </c>
      <c r="D365" t="s">
        <v>25</v>
      </c>
      <c r="E365" t="s">
        <v>21</v>
      </c>
      <c r="F365" s="1">
        <v>45534</v>
      </c>
      <c r="G365" t="s">
        <v>9</v>
      </c>
      <c r="H365" t="s">
        <v>41</v>
      </c>
      <c r="I365" s="2">
        <v>0.79097222222222219</v>
      </c>
      <c r="J365" s="2">
        <v>0.84861111111111109</v>
      </c>
      <c r="K365" t="s">
        <v>10</v>
      </c>
      <c r="L365" t="s">
        <v>6</v>
      </c>
      <c r="M365">
        <v>60</v>
      </c>
      <c r="N365" t="s">
        <v>120</v>
      </c>
      <c r="O365">
        <f>'formulas and pivot tables'!$C$16</f>
        <v>69.400000000000006</v>
      </c>
    </row>
    <row r="366" spans="1:15" x14ac:dyDescent="0.25">
      <c r="A366" t="s">
        <v>78</v>
      </c>
      <c r="B366">
        <v>5</v>
      </c>
      <c r="C366">
        <v>0</v>
      </c>
      <c r="D366" t="s">
        <v>26</v>
      </c>
      <c r="E366" t="s">
        <v>23</v>
      </c>
      <c r="F366" s="1">
        <v>45534</v>
      </c>
      <c r="G366" t="s">
        <v>9</v>
      </c>
      <c r="H366" t="s">
        <v>41</v>
      </c>
      <c r="I366" s="2">
        <v>0.79097222222222219</v>
      </c>
      <c r="J366" s="2">
        <v>0.84861111111111109</v>
      </c>
      <c r="K366" t="s">
        <v>10</v>
      </c>
      <c r="L366" t="s">
        <v>6</v>
      </c>
      <c r="M366">
        <v>60</v>
      </c>
      <c r="N366" t="s">
        <v>120</v>
      </c>
      <c r="O366">
        <f>'formulas and pivot tables'!$C$16</f>
        <v>69.400000000000006</v>
      </c>
    </row>
    <row r="367" spans="1:15" x14ac:dyDescent="0.25">
      <c r="A367" t="s">
        <v>78</v>
      </c>
      <c r="B367">
        <v>7</v>
      </c>
      <c r="C367">
        <v>0</v>
      </c>
      <c r="D367" t="s">
        <v>28</v>
      </c>
      <c r="E367" t="s">
        <v>21</v>
      </c>
      <c r="F367" s="1">
        <v>45534</v>
      </c>
      <c r="G367" t="s">
        <v>9</v>
      </c>
      <c r="H367" t="s">
        <v>41</v>
      </c>
      <c r="I367" s="2">
        <v>0.79097222222222219</v>
      </c>
      <c r="J367" s="2">
        <v>0.84861111111111109</v>
      </c>
      <c r="K367" t="s">
        <v>10</v>
      </c>
      <c r="L367" t="s">
        <v>6</v>
      </c>
      <c r="M367">
        <v>60</v>
      </c>
      <c r="N367" t="s">
        <v>120</v>
      </c>
      <c r="O367">
        <f>'formulas and pivot tables'!$C$16</f>
        <v>69.400000000000006</v>
      </c>
    </row>
    <row r="368" spans="1:15" x14ac:dyDescent="0.25">
      <c r="A368" t="s">
        <v>78</v>
      </c>
      <c r="B368">
        <v>8</v>
      </c>
      <c r="C368">
        <v>0</v>
      </c>
      <c r="D368" t="s">
        <v>29</v>
      </c>
      <c r="E368" t="s">
        <v>23</v>
      </c>
      <c r="F368" s="1">
        <v>45534</v>
      </c>
      <c r="G368" t="s">
        <v>9</v>
      </c>
      <c r="H368" t="s">
        <v>41</v>
      </c>
      <c r="I368" s="2">
        <v>0.79097222222222219</v>
      </c>
      <c r="J368" s="2">
        <v>0.84861111111111109</v>
      </c>
      <c r="K368" t="s">
        <v>10</v>
      </c>
      <c r="L368" t="s">
        <v>6</v>
      </c>
      <c r="M368">
        <v>60</v>
      </c>
      <c r="N368" t="s">
        <v>120</v>
      </c>
      <c r="O368">
        <f>'formulas and pivot tables'!$C$16</f>
        <v>69.400000000000006</v>
      </c>
    </row>
    <row r="369" spans="1:15" x14ac:dyDescent="0.25">
      <c r="A369" t="s">
        <v>78</v>
      </c>
      <c r="B369">
        <v>9</v>
      </c>
      <c r="C369">
        <v>0</v>
      </c>
      <c r="D369" t="s">
        <v>30</v>
      </c>
      <c r="E369" t="s">
        <v>21</v>
      </c>
      <c r="F369" s="1">
        <v>45534</v>
      </c>
      <c r="G369" t="s">
        <v>9</v>
      </c>
      <c r="H369" t="s">
        <v>41</v>
      </c>
      <c r="I369" s="2">
        <v>0.79097222222222219</v>
      </c>
      <c r="J369" s="2">
        <v>0.84861111111111109</v>
      </c>
      <c r="K369" t="s">
        <v>10</v>
      </c>
      <c r="L369" t="s">
        <v>6</v>
      </c>
      <c r="M369">
        <v>60</v>
      </c>
      <c r="N369" t="s">
        <v>120</v>
      </c>
      <c r="O369">
        <f>'formulas and pivot tables'!$C$16</f>
        <v>69.400000000000006</v>
      </c>
    </row>
    <row r="370" spans="1:15" x14ac:dyDescent="0.25">
      <c r="A370" t="s">
        <v>78</v>
      </c>
      <c r="B370">
        <v>10</v>
      </c>
      <c r="C370">
        <v>0</v>
      </c>
      <c r="D370" t="s">
        <v>31</v>
      </c>
      <c r="E370" t="s">
        <v>23</v>
      </c>
      <c r="F370" s="1">
        <v>45534</v>
      </c>
      <c r="G370" t="s">
        <v>9</v>
      </c>
      <c r="H370" t="s">
        <v>41</v>
      </c>
      <c r="I370" s="2">
        <v>0.79097222222222219</v>
      </c>
      <c r="J370" s="2">
        <v>0.84861111111111109</v>
      </c>
      <c r="K370" t="s">
        <v>10</v>
      </c>
      <c r="L370" t="s">
        <v>6</v>
      </c>
      <c r="M370">
        <v>60</v>
      </c>
      <c r="N370" t="s">
        <v>120</v>
      </c>
      <c r="O370">
        <f>'formulas and pivot tables'!$C$16</f>
        <v>69.400000000000006</v>
      </c>
    </row>
    <row r="371" spans="1:15" x14ac:dyDescent="0.25">
      <c r="A371" t="s">
        <v>78</v>
      </c>
      <c r="B371">
        <v>11</v>
      </c>
      <c r="C371">
        <v>0</v>
      </c>
      <c r="D371" t="s">
        <v>32</v>
      </c>
      <c r="E371" t="s">
        <v>23</v>
      </c>
      <c r="F371" s="1">
        <v>45534</v>
      </c>
      <c r="G371" t="s">
        <v>9</v>
      </c>
      <c r="H371" t="s">
        <v>41</v>
      </c>
      <c r="I371" s="2">
        <v>0.79097222222222219</v>
      </c>
      <c r="J371" s="2">
        <v>0.84861111111111109</v>
      </c>
      <c r="K371" t="s">
        <v>10</v>
      </c>
      <c r="L371" t="s">
        <v>6</v>
      </c>
      <c r="M371">
        <v>60</v>
      </c>
      <c r="N371" t="s">
        <v>120</v>
      </c>
      <c r="O371">
        <f>'formulas and pivot tables'!$C$16</f>
        <v>69.400000000000006</v>
      </c>
    </row>
    <row r="372" spans="1:15" x14ac:dyDescent="0.25">
      <c r="A372" t="s">
        <v>78</v>
      </c>
      <c r="B372">
        <v>12</v>
      </c>
      <c r="C372">
        <v>0</v>
      </c>
      <c r="D372" t="s">
        <v>33</v>
      </c>
      <c r="E372" t="s">
        <v>21</v>
      </c>
      <c r="F372" s="1">
        <v>45534</v>
      </c>
      <c r="G372" t="s">
        <v>9</v>
      </c>
      <c r="H372" t="s">
        <v>41</v>
      </c>
      <c r="I372" s="2">
        <v>0.79097222222222219</v>
      </c>
      <c r="J372" s="2">
        <v>0.84861111111111109</v>
      </c>
      <c r="K372" t="s">
        <v>10</v>
      </c>
      <c r="L372" t="s">
        <v>6</v>
      </c>
      <c r="M372">
        <v>60</v>
      </c>
      <c r="N372" t="s">
        <v>120</v>
      </c>
      <c r="O372">
        <f>'formulas and pivot tables'!$C$16</f>
        <v>69.400000000000006</v>
      </c>
    </row>
    <row r="373" spans="1:15" x14ac:dyDescent="0.25">
      <c r="A373" t="s">
        <v>78</v>
      </c>
      <c r="B373">
        <v>6</v>
      </c>
      <c r="C373">
        <v>23</v>
      </c>
      <c r="D373" t="s">
        <v>27</v>
      </c>
      <c r="E373" t="s">
        <v>23</v>
      </c>
      <c r="F373" s="1">
        <v>45534</v>
      </c>
      <c r="G373" t="s">
        <v>9</v>
      </c>
      <c r="H373" t="s">
        <v>41</v>
      </c>
      <c r="I373" s="2">
        <v>0.79097222222222219</v>
      </c>
      <c r="J373" s="2">
        <v>0.84861111111111109</v>
      </c>
      <c r="K373" t="s">
        <v>10</v>
      </c>
      <c r="L373" t="s">
        <v>6</v>
      </c>
      <c r="M373">
        <v>60</v>
      </c>
      <c r="N373" t="s">
        <v>120</v>
      </c>
      <c r="O373">
        <f>'formulas and pivot tables'!$C$16</f>
        <v>69.400000000000006</v>
      </c>
    </row>
    <row r="374" spans="1:15" x14ac:dyDescent="0.25">
      <c r="A374" t="s">
        <v>104</v>
      </c>
      <c r="B374">
        <v>1</v>
      </c>
      <c r="C374">
        <v>0</v>
      </c>
      <c r="D374" t="s">
        <v>20</v>
      </c>
      <c r="E374" t="s">
        <v>21</v>
      </c>
      <c r="F374" s="1">
        <v>45533</v>
      </c>
      <c r="G374" t="s">
        <v>7</v>
      </c>
      <c r="H374" t="s">
        <v>41</v>
      </c>
      <c r="I374" s="2">
        <v>0.80208333333333337</v>
      </c>
      <c r="J374" s="2">
        <v>0.86041666666666672</v>
      </c>
      <c r="K374" t="s">
        <v>8</v>
      </c>
      <c r="L374" t="s">
        <v>6</v>
      </c>
      <c r="M374">
        <v>60</v>
      </c>
      <c r="N374" t="s">
        <v>124</v>
      </c>
      <c r="O374">
        <f>'formulas and pivot tables'!$C$16</f>
        <v>69.400000000000006</v>
      </c>
    </row>
    <row r="375" spans="1:15" x14ac:dyDescent="0.25">
      <c r="A375" t="s">
        <v>104</v>
      </c>
      <c r="B375">
        <v>2</v>
      </c>
      <c r="C375">
        <v>0</v>
      </c>
      <c r="D375" t="s">
        <v>22</v>
      </c>
      <c r="E375" t="s">
        <v>23</v>
      </c>
      <c r="F375" s="1">
        <v>45533</v>
      </c>
      <c r="G375" t="s">
        <v>7</v>
      </c>
      <c r="H375" t="s">
        <v>41</v>
      </c>
      <c r="I375" s="2">
        <v>0.80208333333333337</v>
      </c>
      <c r="J375" s="2">
        <v>0.86041666666666672</v>
      </c>
      <c r="K375" t="s">
        <v>8</v>
      </c>
      <c r="L375" t="s">
        <v>6</v>
      </c>
      <c r="M375">
        <v>60</v>
      </c>
      <c r="N375" t="s">
        <v>124</v>
      </c>
      <c r="O375">
        <f>'formulas and pivot tables'!$C$16</f>
        <v>69.400000000000006</v>
      </c>
    </row>
    <row r="376" spans="1:15" x14ac:dyDescent="0.25">
      <c r="A376" t="s">
        <v>104</v>
      </c>
      <c r="B376">
        <v>3</v>
      </c>
      <c r="C376">
        <v>0</v>
      </c>
      <c r="D376" t="s">
        <v>24</v>
      </c>
      <c r="E376" t="s">
        <v>21</v>
      </c>
      <c r="F376" s="1">
        <v>45533</v>
      </c>
      <c r="G376" t="s">
        <v>7</v>
      </c>
      <c r="H376" t="s">
        <v>41</v>
      </c>
      <c r="I376" s="2">
        <v>0.80208333333333337</v>
      </c>
      <c r="J376" s="2">
        <v>0.86041666666666672</v>
      </c>
      <c r="K376" t="s">
        <v>8</v>
      </c>
      <c r="L376" t="s">
        <v>6</v>
      </c>
      <c r="M376">
        <v>60</v>
      </c>
      <c r="N376" t="s">
        <v>124</v>
      </c>
      <c r="O376">
        <f>'formulas and pivot tables'!$C$16</f>
        <v>69.400000000000006</v>
      </c>
    </row>
    <row r="377" spans="1:15" x14ac:dyDescent="0.25">
      <c r="A377" t="s">
        <v>104</v>
      </c>
      <c r="B377">
        <v>4</v>
      </c>
      <c r="C377">
        <v>0</v>
      </c>
      <c r="D377" t="s">
        <v>25</v>
      </c>
      <c r="E377" t="s">
        <v>21</v>
      </c>
      <c r="F377" s="1">
        <v>45533</v>
      </c>
      <c r="G377" t="s">
        <v>7</v>
      </c>
      <c r="H377" t="s">
        <v>41</v>
      </c>
      <c r="I377" s="2">
        <v>0.80208333333333337</v>
      </c>
      <c r="J377" s="2">
        <v>0.86041666666666672</v>
      </c>
      <c r="K377" t="s">
        <v>8</v>
      </c>
      <c r="L377" t="s">
        <v>6</v>
      </c>
      <c r="M377">
        <v>60</v>
      </c>
      <c r="N377" t="s">
        <v>124</v>
      </c>
      <c r="O377">
        <f>'formulas and pivot tables'!$C$16</f>
        <v>69.400000000000006</v>
      </c>
    </row>
    <row r="378" spans="1:15" x14ac:dyDescent="0.25">
      <c r="A378" t="s">
        <v>104</v>
      </c>
      <c r="B378">
        <v>5</v>
      </c>
      <c r="C378">
        <v>0</v>
      </c>
      <c r="D378" t="s">
        <v>26</v>
      </c>
      <c r="E378" t="s">
        <v>23</v>
      </c>
      <c r="F378" s="1">
        <v>45533</v>
      </c>
      <c r="G378" t="s">
        <v>7</v>
      </c>
      <c r="H378" t="s">
        <v>41</v>
      </c>
      <c r="I378" s="2">
        <v>0.80208333333333337</v>
      </c>
      <c r="J378" s="2">
        <v>0.86041666666666672</v>
      </c>
      <c r="K378" t="s">
        <v>8</v>
      </c>
      <c r="L378" t="s">
        <v>6</v>
      </c>
      <c r="M378">
        <v>60</v>
      </c>
      <c r="N378" t="s">
        <v>124</v>
      </c>
      <c r="O378">
        <f>'formulas and pivot tables'!$C$16</f>
        <v>69.400000000000006</v>
      </c>
    </row>
    <row r="379" spans="1:15" x14ac:dyDescent="0.25">
      <c r="A379" t="s">
        <v>104</v>
      </c>
      <c r="B379">
        <v>6</v>
      </c>
      <c r="C379">
        <v>0</v>
      </c>
      <c r="D379" t="s">
        <v>27</v>
      </c>
      <c r="E379" t="s">
        <v>23</v>
      </c>
      <c r="F379" s="1">
        <v>45533</v>
      </c>
      <c r="G379" t="s">
        <v>7</v>
      </c>
      <c r="H379" t="s">
        <v>41</v>
      </c>
      <c r="I379" s="2">
        <v>0.80208333333333337</v>
      </c>
      <c r="J379" s="2">
        <v>0.86041666666666672</v>
      </c>
      <c r="K379" t="s">
        <v>8</v>
      </c>
      <c r="L379" t="s">
        <v>6</v>
      </c>
      <c r="M379">
        <v>60</v>
      </c>
      <c r="N379" t="s">
        <v>124</v>
      </c>
      <c r="O379">
        <f>'formulas and pivot tables'!$C$16</f>
        <v>69.400000000000006</v>
      </c>
    </row>
    <row r="380" spans="1:15" x14ac:dyDescent="0.25">
      <c r="A380" t="s">
        <v>104</v>
      </c>
      <c r="B380">
        <v>7</v>
      </c>
      <c r="C380">
        <v>0</v>
      </c>
      <c r="D380" t="s">
        <v>28</v>
      </c>
      <c r="E380" t="s">
        <v>21</v>
      </c>
      <c r="F380" s="1">
        <v>45533</v>
      </c>
      <c r="G380" t="s">
        <v>7</v>
      </c>
      <c r="H380" t="s">
        <v>41</v>
      </c>
      <c r="I380" s="2">
        <v>0.80208333333333337</v>
      </c>
      <c r="J380" s="2">
        <v>0.86041666666666672</v>
      </c>
      <c r="K380" t="s">
        <v>8</v>
      </c>
      <c r="L380" t="s">
        <v>6</v>
      </c>
      <c r="M380">
        <v>60</v>
      </c>
      <c r="N380" t="s">
        <v>124</v>
      </c>
      <c r="O380">
        <f>'formulas and pivot tables'!$C$16</f>
        <v>69.400000000000006</v>
      </c>
    </row>
    <row r="381" spans="1:15" x14ac:dyDescent="0.25">
      <c r="A381" t="s">
        <v>104</v>
      </c>
      <c r="B381">
        <v>8</v>
      </c>
      <c r="C381">
        <v>0</v>
      </c>
      <c r="D381" t="s">
        <v>29</v>
      </c>
      <c r="E381" t="s">
        <v>23</v>
      </c>
      <c r="F381" s="1">
        <v>45533</v>
      </c>
      <c r="G381" t="s">
        <v>7</v>
      </c>
      <c r="H381" t="s">
        <v>41</v>
      </c>
      <c r="I381" s="2">
        <v>0.80208333333333337</v>
      </c>
      <c r="J381" s="2">
        <v>0.86041666666666672</v>
      </c>
      <c r="K381" t="s">
        <v>8</v>
      </c>
      <c r="L381" t="s">
        <v>6</v>
      </c>
      <c r="M381">
        <v>60</v>
      </c>
      <c r="N381" t="s">
        <v>124</v>
      </c>
      <c r="O381">
        <f>'formulas and pivot tables'!$C$16</f>
        <v>69.400000000000006</v>
      </c>
    </row>
    <row r="382" spans="1:15" x14ac:dyDescent="0.25">
      <c r="A382" t="s">
        <v>104</v>
      </c>
      <c r="B382">
        <v>9</v>
      </c>
      <c r="C382">
        <v>0</v>
      </c>
      <c r="D382" t="s">
        <v>30</v>
      </c>
      <c r="E382" t="s">
        <v>21</v>
      </c>
      <c r="F382" s="1">
        <v>45533</v>
      </c>
      <c r="G382" t="s">
        <v>7</v>
      </c>
      <c r="H382" t="s">
        <v>41</v>
      </c>
      <c r="I382" s="2">
        <v>0.80208333333333337</v>
      </c>
      <c r="J382" s="2">
        <v>0.86041666666666672</v>
      </c>
      <c r="K382" t="s">
        <v>8</v>
      </c>
      <c r="L382" t="s">
        <v>6</v>
      </c>
      <c r="M382">
        <v>60</v>
      </c>
      <c r="N382" t="s">
        <v>124</v>
      </c>
      <c r="O382">
        <f>'formulas and pivot tables'!$C$16</f>
        <v>69.400000000000006</v>
      </c>
    </row>
    <row r="383" spans="1:15" x14ac:dyDescent="0.25">
      <c r="A383" t="s">
        <v>104</v>
      </c>
      <c r="B383">
        <v>11</v>
      </c>
      <c r="C383">
        <v>0</v>
      </c>
      <c r="D383" t="s">
        <v>32</v>
      </c>
      <c r="E383" t="s">
        <v>23</v>
      </c>
      <c r="F383" s="1">
        <v>45533</v>
      </c>
      <c r="G383" t="s">
        <v>7</v>
      </c>
      <c r="H383" t="s">
        <v>41</v>
      </c>
      <c r="I383" s="2">
        <v>0.80208333333333337</v>
      </c>
      <c r="J383" s="2">
        <v>0.86041666666666672</v>
      </c>
      <c r="K383" t="s">
        <v>8</v>
      </c>
      <c r="L383" t="s">
        <v>6</v>
      </c>
      <c r="M383">
        <v>60</v>
      </c>
      <c r="N383" t="s">
        <v>124</v>
      </c>
      <c r="O383">
        <f>'formulas and pivot tables'!$C$16</f>
        <v>69.400000000000006</v>
      </c>
    </row>
    <row r="384" spans="1:15" x14ac:dyDescent="0.25">
      <c r="A384" t="s">
        <v>104</v>
      </c>
      <c r="B384">
        <v>12</v>
      </c>
      <c r="C384">
        <v>0</v>
      </c>
      <c r="D384" t="s">
        <v>33</v>
      </c>
      <c r="E384" t="s">
        <v>21</v>
      </c>
      <c r="F384" s="1">
        <v>45533</v>
      </c>
      <c r="G384" t="s">
        <v>7</v>
      </c>
      <c r="H384" t="s">
        <v>41</v>
      </c>
      <c r="I384" s="2">
        <v>0.80208333333333337</v>
      </c>
      <c r="J384" s="2">
        <v>0.86041666666666672</v>
      </c>
      <c r="K384" t="s">
        <v>8</v>
      </c>
      <c r="L384" t="s">
        <v>6</v>
      </c>
      <c r="M384">
        <v>60</v>
      </c>
      <c r="N384" t="s">
        <v>124</v>
      </c>
      <c r="O384">
        <f>'formulas and pivot tables'!$C$16</f>
        <v>69.400000000000006</v>
      </c>
    </row>
    <row r="385" spans="1:15" x14ac:dyDescent="0.25">
      <c r="A385" t="s">
        <v>104</v>
      </c>
      <c r="B385">
        <v>10</v>
      </c>
      <c r="C385">
        <v>24</v>
      </c>
      <c r="D385" t="s">
        <v>31</v>
      </c>
      <c r="E385" t="s">
        <v>23</v>
      </c>
      <c r="F385" s="1">
        <v>45533</v>
      </c>
      <c r="G385" t="s">
        <v>7</v>
      </c>
      <c r="H385" t="s">
        <v>41</v>
      </c>
      <c r="I385" s="2">
        <v>0.80208333333333337</v>
      </c>
      <c r="J385" s="2">
        <v>0.86041666666666672</v>
      </c>
      <c r="K385" t="s">
        <v>8</v>
      </c>
      <c r="L385" t="s">
        <v>6</v>
      </c>
      <c r="M385">
        <v>60</v>
      </c>
      <c r="N385" t="s">
        <v>124</v>
      </c>
      <c r="O385">
        <f>'formulas and pivot tables'!$C$16</f>
        <v>69.400000000000006</v>
      </c>
    </row>
    <row r="386" spans="1:15" x14ac:dyDescent="0.25">
      <c r="A386" t="s">
        <v>87</v>
      </c>
      <c r="B386">
        <v>1</v>
      </c>
      <c r="C386">
        <v>0</v>
      </c>
      <c r="D386" t="s">
        <v>20</v>
      </c>
      <c r="E386" t="s">
        <v>21</v>
      </c>
      <c r="F386" s="1">
        <v>45537</v>
      </c>
      <c r="G386" t="s">
        <v>15</v>
      </c>
      <c r="H386" t="s">
        <v>41</v>
      </c>
      <c r="I386" s="2">
        <v>0.8125</v>
      </c>
      <c r="J386" s="2">
        <v>0.95486111111111116</v>
      </c>
      <c r="K386" t="s">
        <v>10</v>
      </c>
      <c r="L386" t="s">
        <v>16</v>
      </c>
      <c r="M386">
        <v>98</v>
      </c>
      <c r="N386" t="s">
        <v>124</v>
      </c>
      <c r="O386">
        <f>'formulas and pivot tables'!$C$16</f>
        <v>69.400000000000006</v>
      </c>
    </row>
    <row r="387" spans="1:15" x14ac:dyDescent="0.25">
      <c r="A387" t="s">
        <v>87</v>
      </c>
      <c r="B387">
        <v>2</v>
      </c>
      <c r="C387">
        <v>0</v>
      </c>
      <c r="D387" t="s">
        <v>22</v>
      </c>
      <c r="E387" t="s">
        <v>23</v>
      </c>
      <c r="F387" s="1">
        <v>45537</v>
      </c>
      <c r="G387" t="s">
        <v>15</v>
      </c>
      <c r="H387" t="s">
        <v>41</v>
      </c>
      <c r="I387" s="2">
        <v>0.8125</v>
      </c>
      <c r="J387" s="2">
        <v>0.95486111111111116</v>
      </c>
      <c r="K387" t="s">
        <v>10</v>
      </c>
      <c r="L387" t="s">
        <v>16</v>
      </c>
      <c r="M387">
        <v>98</v>
      </c>
      <c r="N387" t="s">
        <v>124</v>
      </c>
      <c r="O387">
        <f>'formulas and pivot tables'!$C$16</f>
        <v>69.400000000000006</v>
      </c>
    </row>
    <row r="388" spans="1:15" x14ac:dyDescent="0.25">
      <c r="A388" t="s">
        <v>87</v>
      </c>
      <c r="B388">
        <v>3</v>
      </c>
      <c r="C388">
        <v>0</v>
      </c>
      <c r="D388" t="s">
        <v>24</v>
      </c>
      <c r="E388" t="s">
        <v>21</v>
      </c>
      <c r="F388" s="1">
        <v>45537</v>
      </c>
      <c r="G388" t="s">
        <v>15</v>
      </c>
      <c r="H388" t="s">
        <v>41</v>
      </c>
      <c r="I388" s="2">
        <v>0.8125</v>
      </c>
      <c r="J388" s="2">
        <v>0.95486111111111116</v>
      </c>
      <c r="K388" t="s">
        <v>10</v>
      </c>
      <c r="L388" t="s">
        <v>16</v>
      </c>
      <c r="M388">
        <v>98</v>
      </c>
      <c r="N388" t="s">
        <v>124</v>
      </c>
      <c r="O388">
        <f>'formulas and pivot tables'!$C$16</f>
        <v>69.400000000000006</v>
      </c>
    </row>
    <row r="389" spans="1:15" x14ac:dyDescent="0.25">
      <c r="A389" t="s">
        <v>87</v>
      </c>
      <c r="B389">
        <v>5</v>
      </c>
      <c r="C389">
        <v>0</v>
      </c>
      <c r="D389" t="s">
        <v>26</v>
      </c>
      <c r="E389" t="s">
        <v>23</v>
      </c>
      <c r="F389" s="1">
        <v>45537</v>
      </c>
      <c r="G389" t="s">
        <v>15</v>
      </c>
      <c r="H389" t="s">
        <v>41</v>
      </c>
      <c r="I389" s="2">
        <v>0.8125</v>
      </c>
      <c r="J389" s="2">
        <v>0.95486111111111116</v>
      </c>
      <c r="K389" t="s">
        <v>10</v>
      </c>
      <c r="L389" t="s">
        <v>16</v>
      </c>
      <c r="M389">
        <v>98</v>
      </c>
      <c r="N389" t="s">
        <v>124</v>
      </c>
      <c r="O389">
        <f>'formulas and pivot tables'!$C$16</f>
        <v>69.400000000000006</v>
      </c>
    </row>
    <row r="390" spans="1:15" x14ac:dyDescent="0.25">
      <c r="A390" t="s">
        <v>87</v>
      </c>
      <c r="B390">
        <v>8</v>
      </c>
      <c r="C390">
        <v>0</v>
      </c>
      <c r="D390" t="s">
        <v>29</v>
      </c>
      <c r="E390" t="s">
        <v>23</v>
      </c>
      <c r="F390" s="1">
        <v>45537</v>
      </c>
      <c r="G390" t="s">
        <v>15</v>
      </c>
      <c r="H390" t="s">
        <v>41</v>
      </c>
      <c r="I390" s="2">
        <v>0.8125</v>
      </c>
      <c r="J390" s="2">
        <v>0.95486111111111116</v>
      </c>
      <c r="K390" t="s">
        <v>10</v>
      </c>
      <c r="L390" t="s">
        <v>16</v>
      </c>
      <c r="M390">
        <v>98</v>
      </c>
      <c r="N390" t="s">
        <v>124</v>
      </c>
      <c r="O390">
        <f>'formulas and pivot tables'!$C$16</f>
        <v>69.400000000000006</v>
      </c>
    </row>
    <row r="391" spans="1:15" x14ac:dyDescent="0.25">
      <c r="A391" t="s">
        <v>87</v>
      </c>
      <c r="B391">
        <v>9</v>
      </c>
      <c r="C391">
        <v>0</v>
      </c>
      <c r="D391" t="s">
        <v>30</v>
      </c>
      <c r="E391" t="s">
        <v>21</v>
      </c>
      <c r="F391" s="1">
        <v>45537</v>
      </c>
      <c r="G391" t="s">
        <v>15</v>
      </c>
      <c r="H391" t="s">
        <v>41</v>
      </c>
      <c r="I391" s="2">
        <v>0.8125</v>
      </c>
      <c r="J391" s="2">
        <v>0.95486111111111116</v>
      </c>
      <c r="K391" t="s">
        <v>10</v>
      </c>
      <c r="L391" t="s">
        <v>16</v>
      </c>
      <c r="M391">
        <v>98</v>
      </c>
      <c r="N391" t="s">
        <v>124</v>
      </c>
      <c r="O391">
        <f>'formulas and pivot tables'!$C$16</f>
        <v>69.400000000000006</v>
      </c>
    </row>
    <row r="392" spans="1:15" x14ac:dyDescent="0.25">
      <c r="A392" t="s">
        <v>87</v>
      </c>
      <c r="B392">
        <v>10</v>
      </c>
      <c r="C392">
        <v>0</v>
      </c>
      <c r="D392" t="s">
        <v>31</v>
      </c>
      <c r="E392" t="s">
        <v>23</v>
      </c>
      <c r="F392" s="1">
        <v>45537</v>
      </c>
      <c r="G392" t="s">
        <v>15</v>
      </c>
      <c r="H392" t="s">
        <v>41</v>
      </c>
      <c r="I392" s="2">
        <v>0.8125</v>
      </c>
      <c r="J392" s="2">
        <v>0.95486111111111116</v>
      </c>
      <c r="K392" t="s">
        <v>10</v>
      </c>
      <c r="L392" t="s">
        <v>16</v>
      </c>
      <c r="M392">
        <v>98</v>
      </c>
      <c r="N392" t="s">
        <v>124</v>
      </c>
      <c r="O392">
        <f>'formulas and pivot tables'!$C$16</f>
        <v>69.400000000000006</v>
      </c>
    </row>
    <row r="393" spans="1:15" x14ac:dyDescent="0.25">
      <c r="A393" t="s">
        <v>87</v>
      </c>
      <c r="B393">
        <v>11</v>
      </c>
      <c r="C393">
        <v>0</v>
      </c>
      <c r="D393" t="s">
        <v>32</v>
      </c>
      <c r="E393" t="s">
        <v>23</v>
      </c>
      <c r="F393" s="1">
        <v>45537</v>
      </c>
      <c r="G393" t="s">
        <v>15</v>
      </c>
      <c r="H393" t="s">
        <v>41</v>
      </c>
      <c r="I393" s="2">
        <v>0.8125</v>
      </c>
      <c r="J393" s="2">
        <v>0.95486111111111116</v>
      </c>
      <c r="K393" t="s">
        <v>10</v>
      </c>
      <c r="L393" t="s">
        <v>16</v>
      </c>
      <c r="M393">
        <v>98</v>
      </c>
      <c r="N393" t="s">
        <v>124</v>
      </c>
      <c r="O393">
        <f>'formulas and pivot tables'!$C$16</f>
        <v>69.400000000000006</v>
      </c>
    </row>
    <row r="394" spans="1:15" x14ac:dyDescent="0.25">
      <c r="A394" t="s">
        <v>87</v>
      </c>
      <c r="B394">
        <v>12</v>
      </c>
      <c r="C394">
        <v>0</v>
      </c>
      <c r="D394" t="s">
        <v>33</v>
      </c>
      <c r="E394" t="s">
        <v>21</v>
      </c>
      <c r="F394" s="1">
        <v>45537</v>
      </c>
      <c r="G394" t="s">
        <v>15</v>
      </c>
      <c r="H394" t="s">
        <v>41</v>
      </c>
      <c r="I394" s="2">
        <v>0.8125</v>
      </c>
      <c r="J394" s="2">
        <v>0.95486111111111116</v>
      </c>
      <c r="K394" t="s">
        <v>10</v>
      </c>
      <c r="L394" t="s">
        <v>16</v>
      </c>
      <c r="M394">
        <v>98</v>
      </c>
      <c r="N394" t="s">
        <v>124</v>
      </c>
      <c r="O394">
        <f>'formulas and pivot tables'!$C$16</f>
        <v>69.400000000000006</v>
      </c>
    </row>
    <row r="395" spans="1:15" x14ac:dyDescent="0.25">
      <c r="A395" t="s">
        <v>87</v>
      </c>
      <c r="B395">
        <v>4</v>
      </c>
      <c r="C395">
        <v>17</v>
      </c>
      <c r="D395" t="s">
        <v>25</v>
      </c>
      <c r="E395" t="s">
        <v>21</v>
      </c>
      <c r="F395" s="1">
        <v>45537</v>
      </c>
      <c r="G395" t="s">
        <v>15</v>
      </c>
      <c r="H395" t="s">
        <v>41</v>
      </c>
      <c r="I395" s="2">
        <v>0.8125</v>
      </c>
      <c r="J395" s="2">
        <v>0.95486111111111116</v>
      </c>
      <c r="K395" t="s">
        <v>10</v>
      </c>
      <c r="L395" t="s">
        <v>16</v>
      </c>
      <c r="M395">
        <v>98</v>
      </c>
      <c r="N395" t="s">
        <v>124</v>
      </c>
      <c r="O395">
        <f>'formulas and pivot tables'!$C$16</f>
        <v>69.400000000000006</v>
      </c>
    </row>
    <row r="396" spans="1:15" x14ac:dyDescent="0.25">
      <c r="A396" t="s">
        <v>87</v>
      </c>
      <c r="B396">
        <v>6</v>
      </c>
      <c r="C396">
        <v>60</v>
      </c>
      <c r="D396" t="s">
        <v>27</v>
      </c>
      <c r="E396" t="s">
        <v>23</v>
      </c>
      <c r="F396" s="1">
        <v>45537</v>
      </c>
      <c r="G396" t="s">
        <v>15</v>
      </c>
      <c r="H396" t="s">
        <v>41</v>
      </c>
      <c r="I396" s="2">
        <v>0.8125</v>
      </c>
      <c r="J396" s="2">
        <v>0.95486111111111116</v>
      </c>
      <c r="K396" t="s">
        <v>10</v>
      </c>
      <c r="L396" t="s">
        <v>16</v>
      </c>
      <c r="M396">
        <v>98</v>
      </c>
      <c r="N396" t="s">
        <v>124</v>
      </c>
      <c r="O396">
        <f>'formulas and pivot tables'!$C$16</f>
        <v>69.400000000000006</v>
      </c>
    </row>
    <row r="397" spans="1:15" x14ac:dyDescent="0.25">
      <c r="A397" t="s">
        <v>87</v>
      </c>
      <c r="B397">
        <v>7</v>
      </c>
      <c r="C397">
        <v>30</v>
      </c>
      <c r="D397" t="s">
        <v>28</v>
      </c>
      <c r="E397" t="s">
        <v>21</v>
      </c>
      <c r="F397" s="1">
        <v>45537</v>
      </c>
      <c r="G397" t="s">
        <v>15</v>
      </c>
      <c r="H397" t="s">
        <v>41</v>
      </c>
      <c r="I397" s="2">
        <v>0.8125</v>
      </c>
      <c r="J397" s="2">
        <v>0.95486111111111116</v>
      </c>
      <c r="K397" t="s">
        <v>10</v>
      </c>
      <c r="L397" t="s">
        <v>16</v>
      </c>
      <c r="M397">
        <v>98</v>
      </c>
      <c r="N397" t="s">
        <v>124</v>
      </c>
      <c r="O397">
        <f>'formulas and pivot tables'!$C$16</f>
        <v>69.400000000000006</v>
      </c>
    </row>
    <row r="398" spans="1:15" x14ac:dyDescent="0.25">
      <c r="A398" t="s">
        <v>79</v>
      </c>
      <c r="B398">
        <v>1</v>
      </c>
      <c r="C398">
        <v>0</v>
      </c>
      <c r="D398" t="s">
        <v>20</v>
      </c>
      <c r="E398" t="s">
        <v>21</v>
      </c>
      <c r="F398" s="1">
        <v>45534</v>
      </c>
      <c r="G398" t="s">
        <v>9</v>
      </c>
      <c r="H398" t="s">
        <v>41</v>
      </c>
      <c r="I398" s="2">
        <v>0.84861111111111109</v>
      </c>
      <c r="J398" s="2">
        <v>0.92638888888888893</v>
      </c>
      <c r="K398" t="s">
        <v>10</v>
      </c>
      <c r="L398" t="s">
        <v>6</v>
      </c>
      <c r="M398">
        <v>60</v>
      </c>
      <c r="N398" t="s">
        <v>121</v>
      </c>
      <c r="O398">
        <f>'formulas and pivot tables'!$C$16</f>
        <v>69.400000000000006</v>
      </c>
    </row>
    <row r="399" spans="1:15" x14ac:dyDescent="0.25">
      <c r="A399" t="s">
        <v>79</v>
      </c>
      <c r="B399">
        <v>2</v>
      </c>
      <c r="C399">
        <v>0</v>
      </c>
      <c r="D399" t="s">
        <v>22</v>
      </c>
      <c r="E399" t="s">
        <v>23</v>
      </c>
      <c r="F399" s="1">
        <v>45534</v>
      </c>
      <c r="G399" t="s">
        <v>9</v>
      </c>
      <c r="H399" t="s">
        <v>41</v>
      </c>
      <c r="I399" s="2">
        <v>0.84861111111111109</v>
      </c>
      <c r="J399" s="2">
        <v>0.92638888888888893</v>
      </c>
      <c r="K399" t="s">
        <v>10</v>
      </c>
      <c r="L399" t="s">
        <v>6</v>
      </c>
      <c r="M399">
        <v>60</v>
      </c>
      <c r="N399" t="s">
        <v>121</v>
      </c>
      <c r="O399">
        <f>'formulas and pivot tables'!$C$16</f>
        <v>69.400000000000006</v>
      </c>
    </row>
    <row r="400" spans="1:15" x14ac:dyDescent="0.25">
      <c r="A400" t="s">
        <v>79</v>
      </c>
      <c r="B400">
        <v>3</v>
      </c>
      <c r="C400">
        <v>0</v>
      </c>
      <c r="D400" t="s">
        <v>24</v>
      </c>
      <c r="E400" t="s">
        <v>21</v>
      </c>
      <c r="F400" s="1">
        <v>45534</v>
      </c>
      <c r="G400" t="s">
        <v>9</v>
      </c>
      <c r="H400" t="s">
        <v>41</v>
      </c>
      <c r="I400" s="2">
        <v>0.84861111111111109</v>
      </c>
      <c r="J400" s="2">
        <v>0.92638888888888893</v>
      </c>
      <c r="K400" t="s">
        <v>10</v>
      </c>
      <c r="L400" t="s">
        <v>6</v>
      </c>
      <c r="M400">
        <v>60</v>
      </c>
      <c r="N400" t="s">
        <v>121</v>
      </c>
      <c r="O400">
        <f>'formulas and pivot tables'!$C$16</f>
        <v>69.400000000000006</v>
      </c>
    </row>
    <row r="401" spans="1:15" x14ac:dyDescent="0.25">
      <c r="A401" t="s">
        <v>79</v>
      </c>
      <c r="B401">
        <v>4</v>
      </c>
      <c r="C401">
        <v>0</v>
      </c>
      <c r="D401" t="s">
        <v>25</v>
      </c>
      <c r="E401" t="s">
        <v>21</v>
      </c>
      <c r="F401" s="1">
        <v>45534</v>
      </c>
      <c r="G401" t="s">
        <v>9</v>
      </c>
      <c r="H401" t="s">
        <v>41</v>
      </c>
      <c r="I401" s="2">
        <v>0.84861111111111109</v>
      </c>
      <c r="J401" s="2">
        <v>0.92638888888888893</v>
      </c>
      <c r="K401" t="s">
        <v>10</v>
      </c>
      <c r="L401" t="s">
        <v>6</v>
      </c>
      <c r="M401">
        <v>60</v>
      </c>
      <c r="N401" t="s">
        <v>121</v>
      </c>
      <c r="O401">
        <f>'formulas and pivot tables'!$C$16</f>
        <v>69.400000000000006</v>
      </c>
    </row>
    <row r="402" spans="1:15" x14ac:dyDescent="0.25">
      <c r="A402" t="s">
        <v>79</v>
      </c>
      <c r="B402">
        <v>6</v>
      </c>
      <c r="C402">
        <v>0</v>
      </c>
      <c r="D402" t="s">
        <v>27</v>
      </c>
      <c r="E402" t="s">
        <v>23</v>
      </c>
      <c r="F402" s="1">
        <v>45534</v>
      </c>
      <c r="G402" t="s">
        <v>9</v>
      </c>
      <c r="H402" t="s">
        <v>41</v>
      </c>
      <c r="I402" s="2">
        <v>0.84861111111111109</v>
      </c>
      <c r="J402" s="2">
        <v>0.92638888888888893</v>
      </c>
      <c r="K402" t="s">
        <v>10</v>
      </c>
      <c r="L402" t="s">
        <v>6</v>
      </c>
      <c r="M402">
        <v>60</v>
      </c>
      <c r="N402" t="s">
        <v>121</v>
      </c>
      <c r="O402">
        <f>'formulas and pivot tables'!$C$16</f>
        <v>69.400000000000006</v>
      </c>
    </row>
    <row r="403" spans="1:15" x14ac:dyDescent="0.25">
      <c r="A403" t="s">
        <v>79</v>
      </c>
      <c r="B403">
        <v>8</v>
      </c>
      <c r="C403">
        <v>0</v>
      </c>
      <c r="D403" t="s">
        <v>29</v>
      </c>
      <c r="E403" t="s">
        <v>23</v>
      </c>
      <c r="F403" s="1">
        <v>45534</v>
      </c>
      <c r="G403" t="s">
        <v>9</v>
      </c>
      <c r="H403" t="s">
        <v>41</v>
      </c>
      <c r="I403" s="2">
        <v>0.84861111111111109</v>
      </c>
      <c r="J403" s="2">
        <v>0.92638888888888893</v>
      </c>
      <c r="K403" t="s">
        <v>10</v>
      </c>
      <c r="L403" t="s">
        <v>6</v>
      </c>
      <c r="M403">
        <v>60</v>
      </c>
      <c r="N403" t="s">
        <v>121</v>
      </c>
      <c r="O403">
        <f>'formulas and pivot tables'!$C$16</f>
        <v>69.400000000000006</v>
      </c>
    </row>
    <row r="404" spans="1:15" x14ac:dyDescent="0.25">
      <c r="A404" t="s">
        <v>79</v>
      </c>
      <c r="B404">
        <v>9</v>
      </c>
      <c r="C404">
        <v>0</v>
      </c>
      <c r="D404" t="s">
        <v>30</v>
      </c>
      <c r="E404" t="s">
        <v>21</v>
      </c>
      <c r="F404" s="1">
        <v>45534</v>
      </c>
      <c r="G404" t="s">
        <v>9</v>
      </c>
      <c r="H404" t="s">
        <v>41</v>
      </c>
      <c r="I404" s="2">
        <v>0.84861111111111109</v>
      </c>
      <c r="J404" s="2">
        <v>0.92638888888888893</v>
      </c>
      <c r="K404" t="s">
        <v>10</v>
      </c>
      <c r="L404" t="s">
        <v>6</v>
      </c>
      <c r="M404">
        <v>60</v>
      </c>
      <c r="N404" t="s">
        <v>121</v>
      </c>
      <c r="O404">
        <f>'formulas and pivot tables'!$C$16</f>
        <v>69.400000000000006</v>
      </c>
    </row>
    <row r="405" spans="1:15" x14ac:dyDescent="0.25">
      <c r="A405" t="s">
        <v>79</v>
      </c>
      <c r="B405">
        <v>10</v>
      </c>
      <c r="C405">
        <v>0</v>
      </c>
      <c r="D405" t="s">
        <v>31</v>
      </c>
      <c r="E405" t="s">
        <v>23</v>
      </c>
      <c r="F405" s="1">
        <v>45534</v>
      </c>
      <c r="G405" t="s">
        <v>9</v>
      </c>
      <c r="H405" t="s">
        <v>41</v>
      </c>
      <c r="I405" s="2">
        <v>0.84861111111111109</v>
      </c>
      <c r="J405" s="2">
        <v>0.92638888888888893</v>
      </c>
      <c r="K405" t="s">
        <v>10</v>
      </c>
      <c r="L405" t="s">
        <v>6</v>
      </c>
      <c r="M405">
        <v>60</v>
      </c>
      <c r="N405" t="s">
        <v>121</v>
      </c>
      <c r="O405">
        <f>'formulas and pivot tables'!$C$16</f>
        <v>69.400000000000006</v>
      </c>
    </row>
    <row r="406" spans="1:15" x14ac:dyDescent="0.25">
      <c r="A406" t="s">
        <v>79</v>
      </c>
      <c r="B406">
        <v>11</v>
      </c>
      <c r="C406">
        <v>0</v>
      </c>
      <c r="D406" t="s">
        <v>32</v>
      </c>
      <c r="E406" t="s">
        <v>23</v>
      </c>
      <c r="F406" s="1">
        <v>45534</v>
      </c>
      <c r="G406" t="s">
        <v>9</v>
      </c>
      <c r="H406" t="s">
        <v>41</v>
      </c>
      <c r="I406" s="2">
        <v>0.84861111111111109</v>
      </c>
      <c r="J406" s="2">
        <v>0.92638888888888893</v>
      </c>
      <c r="K406" t="s">
        <v>10</v>
      </c>
      <c r="L406" t="s">
        <v>6</v>
      </c>
      <c r="M406">
        <v>60</v>
      </c>
      <c r="N406" t="s">
        <v>121</v>
      </c>
      <c r="O406">
        <f>'formulas and pivot tables'!$C$16</f>
        <v>69.400000000000006</v>
      </c>
    </row>
    <row r="407" spans="1:15" x14ac:dyDescent="0.25">
      <c r="A407" t="s">
        <v>79</v>
      </c>
      <c r="B407">
        <v>12</v>
      </c>
      <c r="C407">
        <v>0</v>
      </c>
      <c r="D407" t="s">
        <v>33</v>
      </c>
      <c r="E407" t="s">
        <v>21</v>
      </c>
      <c r="F407" s="1">
        <v>45534</v>
      </c>
      <c r="G407" t="s">
        <v>9</v>
      </c>
      <c r="H407" t="s">
        <v>41</v>
      </c>
      <c r="I407" s="2">
        <v>0.84861111111111109</v>
      </c>
      <c r="J407" s="2">
        <v>0.92638888888888893</v>
      </c>
      <c r="K407" t="s">
        <v>10</v>
      </c>
      <c r="L407" t="s">
        <v>6</v>
      </c>
      <c r="M407">
        <v>60</v>
      </c>
      <c r="N407" t="s">
        <v>121</v>
      </c>
      <c r="O407">
        <f>'formulas and pivot tables'!$C$16</f>
        <v>69.400000000000006</v>
      </c>
    </row>
    <row r="408" spans="1:15" x14ac:dyDescent="0.25">
      <c r="A408" t="s">
        <v>79</v>
      </c>
      <c r="B408">
        <v>5</v>
      </c>
      <c r="C408">
        <v>22</v>
      </c>
      <c r="D408" t="s">
        <v>26</v>
      </c>
      <c r="E408" t="s">
        <v>23</v>
      </c>
      <c r="F408" s="1">
        <v>45534</v>
      </c>
      <c r="G408" t="s">
        <v>9</v>
      </c>
      <c r="H408" t="s">
        <v>41</v>
      </c>
      <c r="I408" s="2">
        <v>0.84861111111111109</v>
      </c>
      <c r="J408" s="2">
        <v>0.92638888888888893</v>
      </c>
      <c r="K408" t="s">
        <v>10</v>
      </c>
      <c r="L408" t="s">
        <v>6</v>
      </c>
      <c r="M408">
        <v>60</v>
      </c>
      <c r="N408" t="s">
        <v>121</v>
      </c>
      <c r="O408">
        <f>'formulas and pivot tables'!$C$16</f>
        <v>69.400000000000006</v>
      </c>
    </row>
    <row r="409" spans="1:15" x14ac:dyDescent="0.25">
      <c r="A409" t="s">
        <v>79</v>
      </c>
      <c r="B409">
        <v>7</v>
      </c>
      <c r="C409">
        <v>30</v>
      </c>
      <c r="D409" t="s">
        <v>28</v>
      </c>
      <c r="E409" t="s">
        <v>21</v>
      </c>
      <c r="F409" s="1">
        <v>45534</v>
      </c>
      <c r="G409" t="s">
        <v>9</v>
      </c>
      <c r="H409" t="s">
        <v>41</v>
      </c>
      <c r="I409" s="2">
        <v>0.84861111111111109</v>
      </c>
      <c r="J409" s="2">
        <v>0.92638888888888893</v>
      </c>
      <c r="K409" t="s">
        <v>10</v>
      </c>
      <c r="L409" t="s">
        <v>6</v>
      </c>
      <c r="M409">
        <v>60</v>
      </c>
      <c r="N409" t="s">
        <v>121</v>
      </c>
      <c r="O409">
        <f>'formulas and pivot tables'!$C$16</f>
        <v>69.400000000000006</v>
      </c>
    </row>
    <row r="410" spans="1:15" x14ac:dyDescent="0.25">
      <c r="A410" t="s">
        <v>105</v>
      </c>
      <c r="B410">
        <v>1</v>
      </c>
      <c r="C410">
        <v>0</v>
      </c>
      <c r="D410" t="s">
        <v>20</v>
      </c>
      <c r="E410" t="s">
        <v>21</v>
      </c>
      <c r="F410" s="1">
        <v>45533</v>
      </c>
      <c r="G410" t="s">
        <v>7</v>
      </c>
      <c r="H410" t="s">
        <v>41</v>
      </c>
      <c r="I410" s="2">
        <v>0.86041666666666672</v>
      </c>
      <c r="J410" s="2">
        <v>0.90208333333333335</v>
      </c>
      <c r="K410" t="s">
        <v>8</v>
      </c>
      <c r="L410" t="s">
        <v>6</v>
      </c>
      <c r="M410">
        <v>60</v>
      </c>
      <c r="N410" t="s">
        <v>121</v>
      </c>
      <c r="O410">
        <f>'formulas and pivot tables'!$C$16</f>
        <v>69.400000000000006</v>
      </c>
    </row>
    <row r="411" spans="1:15" x14ac:dyDescent="0.25">
      <c r="A411" t="s">
        <v>105</v>
      </c>
      <c r="B411">
        <v>2</v>
      </c>
      <c r="C411">
        <v>0</v>
      </c>
      <c r="D411" t="s">
        <v>22</v>
      </c>
      <c r="E411" t="s">
        <v>23</v>
      </c>
      <c r="F411" s="1">
        <v>45533</v>
      </c>
      <c r="G411" t="s">
        <v>7</v>
      </c>
      <c r="H411" t="s">
        <v>41</v>
      </c>
      <c r="I411" s="2">
        <v>0.86041666666666672</v>
      </c>
      <c r="J411" s="2">
        <v>0.90208333333333335</v>
      </c>
      <c r="K411" t="s">
        <v>8</v>
      </c>
      <c r="L411" t="s">
        <v>6</v>
      </c>
      <c r="M411">
        <v>60</v>
      </c>
      <c r="N411" t="s">
        <v>121</v>
      </c>
      <c r="O411">
        <f>'formulas and pivot tables'!$C$16</f>
        <v>69.400000000000006</v>
      </c>
    </row>
    <row r="412" spans="1:15" x14ac:dyDescent="0.25">
      <c r="A412" t="s">
        <v>105</v>
      </c>
      <c r="B412">
        <v>3</v>
      </c>
      <c r="C412">
        <v>0</v>
      </c>
      <c r="D412" t="s">
        <v>24</v>
      </c>
      <c r="E412" t="s">
        <v>21</v>
      </c>
      <c r="F412" s="1">
        <v>45533</v>
      </c>
      <c r="G412" t="s">
        <v>7</v>
      </c>
      <c r="H412" t="s">
        <v>41</v>
      </c>
      <c r="I412" s="2">
        <v>0.86041666666666672</v>
      </c>
      <c r="J412" s="2">
        <v>0.90208333333333335</v>
      </c>
      <c r="K412" t="s">
        <v>8</v>
      </c>
      <c r="L412" t="s">
        <v>6</v>
      </c>
      <c r="M412">
        <v>60</v>
      </c>
      <c r="N412" t="s">
        <v>121</v>
      </c>
      <c r="O412">
        <f>'formulas and pivot tables'!$C$16</f>
        <v>69.400000000000006</v>
      </c>
    </row>
    <row r="413" spans="1:15" x14ac:dyDescent="0.25">
      <c r="A413" t="s">
        <v>105</v>
      </c>
      <c r="B413">
        <v>4</v>
      </c>
      <c r="C413">
        <v>0</v>
      </c>
      <c r="D413" t="s">
        <v>25</v>
      </c>
      <c r="E413" t="s">
        <v>21</v>
      </c>
      <c r="F413" s="1">
        <v>45533</v>
      </c>
      <c r="G413" t="s">
        <v>7</v>
      </c>
      <c r="H413" t="s">
        <v>41</v>
      </c>
      <c r="I413" s="2">
        <v>0.86041666666666672</v>
      </c>
      <c r="J413" s="2">
        <v>0.90208333333333335</v>
      </c>
      <c r="K413" t="s">
        <v>8</v>
      </c>
      <c r="L413" t="s">
        <v>6</v>
      </c>
      <c r="M413">
        <v>60</v>
      </c>
      <c r="N413" t="s">
        <v>121</v>
      </c>
      <c r="O413">
        <f>'formulas and pivot tables'!$C$16</f>
        <v>69.400000000000006</v>
      </c>
    </row>
    <row r="414" spans="1:15" x14ac:dyDescent="0.25">
      <c r="A414" t="s">
        <v>105</v>
      </c>
      <c r="B414">
        <v>5</v>
      </c>
      <c r="C414">
        <v>0</v>
      </c>
      <c r="D414" t="s">
        <v>26</v>
      </c>
      <c r="E414" t="s">
        <v>23</v>
      </c>
      <c r="F414" s="1">
        <v>45533</v>
      </c>
      <c r="G414" t="s">
        <v>7</v>
      </c>
      <c r="H414" t="s">
        <v>41</v>
      </c>
      <c r="I414" s="2">
        <v>0.86041666666666672</v>
      </c>
      <c r="J414" s="2">
        <v>0.90208333333333335</v>
      </c>
      <c r="K414" t="s">
        <v>8</v>
      </c>
      <c r="L414" t="s">
        <v>6</v>
      </c>
      <c r="M414">
        <v>60</v>
      </c>
      <c r="N414" t="s">
        <v>121</v>
      </c>
      <c r="O414">
        <f>'formulas and pivot tables'!$C$16</f>
        <v>69.400000000000006</v>
      </c>
    </row>
    <row r="415" spans="1:15" x14ac:dyDescent="0.25">
      <c r="A415" t="s">
        <v>105</v>
      </c>
      <c r="B415">
        <v>6</v>
      </c>
      <c r="C415">
        <v>0</v>
      </c>
      <c r="D415" t="s">
        <v>27</v>
      </c>
      <c r="E415" t="s">
        <v>23</v>
      </c>
      <c r="F415" s="1">
        <v>45533</v>
      </c>
      <c r="G415" t="s">
        <v>7</v>
      </c>
      <c r="H415" t="s">
        <v>41</v>
      </c>
      <c r="I415" s="2">
        <v>0.86041666666666672</v>
      </c>
      <c r="J415" s="2">
        <v>0.90208333333333335</v>
      </c>
      <c r="K415" t="s">
        <v>8</v>
      </c>
      <c r="L415" t="s">
        <v>6</v>
      </c>
      <c r="M415">
        <v>60</v>
      </c>
      <c r="N415" t="s">
        <v>121</v>
      </c>
      <c r="O415">
        <f>'formulas and pivot tables'!$C$16</f>
        <v>69.400000000000006</v>
      </c>
    </row>
    <row r="416" spans="1:15" x14ac:dyDescent="0.25">
      <c r="A416" t="s">
        <v>105</v>
      </c>
      <c r="B416">
        <v>7</v>
      </c>
      <c r="C416">
        <v>0</v>
      </c>
      <c r="D416" t="s">
        <v>28</v>
      </c>
      <c r="E416" t="s">
        <v>21</v>
      </c>
      <c r="F416" s="1">
        <v>45533</v>
      </c>
      <c r="G416" t="s">
        <v>7</v>
      </c>
      <c r="H416" t="s">
        <v>41</v>
      </c>
      <c r="I416" s="2">
        <v>0.86041666666666672</v>
      </c>
      <c r="J416" s="2">
        <v>0.90208333333333335</v>
      </c>
      <c r="K416" t="s">
        <v>8</v>
      </c>
      <c r="L416" t="s">
        <v>6</v>
      </c>
      <c r="M416">
        <v>60</v>
      </c>
      <c r="N416" t="s">
        <v>121</v>
      </c>
      <c r="O416">
        <f>'formulas and pivot tables'!$C$16</f>
        <v>69.400000000000006</v>
      </c>
    </row>
    <row r="417" spans="1:15" x14ac:dyDescent="0.25">
      <c r="A417" t="s">
        <v>105</v>
      </c>
      <c r="B417">
        <v>8</v>
      </c>
      <c r="C417">
        <v>0</v>
      </c>
      <c r="D417" t="s">
        <v>29</v>
      </c>
      <c r="E417" t="s">
        <v>23</v>
      </c>
      <c r="F417" s="1">
        <v>45533</v>
      </c>
      <c r="G417" t="s">
        <v>7</v>
      </c>
      <c r="H417" t="s">
        <v>41</v>
      </c>
      <c r="I417" s="2">
        <v>0.86041666666666672</v>
      </c>
      <c r="J417" s="2">
        <v>0.90208333333333335</v>
      </c>
      <c r="K417" t="s">
        <v>8</v>
      </c>
      <c r="L417" t="s">
        <v>6</v>
      </c>
      <c r="M417">
        <v>60</v>
      </c>
      <c r="N417" t="s">
        <v>121</v>
      </c>
      <c r="O417">
        <f>'formulas and pivot tables'!$C$16</f>
        <v>69.400000000000006</v>
      </c>
    </row>
    <row r="418" spans="1:15" x14ac:dyDescent="0.25">
      <c r="A418" t="s">
        <v>105</v>
      </c>
      <c r="B418">
        <v>9</v>
      </c>
      <c r="C418">
        <v>0</v>
      </c>
      <c r="D418" t="s">
        <v>30</v>
      </c>
      <c r="E418" t="s">
        <v>21</v>
      </c>
      <c r="F418" s="1">
        <v>45533</v>
      </c>
      <c r="G418" t="s">
        <v>7</v>
      </c>
      <c r="H418" t="s">
        <v>41</v>
      </c>
      <c r="I418" s="2">
        <v>0.86041666666666672</v>
      </c>
      <c r="J418" s="2">
        <v>0.90208333333333335</v>
      </c>
      <c r="K418" t="s">
        <v>8</v>
      </c>
      <c r="L418" t="s">
        <v>6</v>
      </c>
      <c r="M418">
        <v>60</v>
      </c>
      <c r="N418" t="s">
        <v>121</v>
      </c>
      <c r="O418">
        <f>'formulas and pivot tables'!$C$16</f>
        <v>69.400000000000006</v>
      </c>
    </row>
    <row r="419" spans="1:15" x14ac:dyDescent="0.25">
      <c r="A419" t="s">
        <v>105</v>
      </c>
      <c r="B419">
        <v>10</v>
      </c>
      <c r="C419">
        <v>0</v>
      </c>
      <c r="D419" t="s">
        <v>31</v>
      </c>
      <c r="E419" t="s">
        <v>23</v>
      </c>
      <c r="F419" s="1">
        <v>45533</v>
      </c>
      <c r="G419" t="s">
        <v>7</v>
      </c>
      <c r="H419" t="s">
        <v>41</v>
      </c>
      <c r="I419" s="2">
        <v>0.86041666666666672</v>
      </c>
      <c r="J419" s="2">
        <v>0.90208333333333335</v>
      </c>
      <c r="K419" t="s">
        <v>8</v>
      </c>
      <c r="L419" t="s">
        <v>6</v>
      </c>
      <c r="M419">
        <v>60</v>
      </c>
      <c r="N419" t="s">
        <v>121</v>
      </c>
      <c r="O419">
        <f>'formulas and pivot tables'!$C$16</f>
        <v>69.400000000000006</v>
      </c>
    </row>
    <row r="420" spans="1:15" x14ac:dyDescent="0.25">
      <c r="A420" t="s">
        <v>105</v>
      </c>
      <c r="B420">
        <v>11</v>
      </c>
      <c r="C420">
        <v>0</v>
      </c>
      <c r="D420" t="s">
        <v>32</v>
      </c>
      <c r="E420" t="s">
        <v>23</v>
      </c>
      <c r="F420" s="1">
        <v>45533</v>
      </c>
      <c r="G420" t="s">
        <v>7</v>
      </c>
      <c r="H420" t="s">
        <v>41</v>
      </c>
      <c r="I420" s="2">
        <v>0.86041666666666672</v>
      </c>
      <c r="J420" s="2">
        <v>0.90208333333333335</v>
      </c>
      <c r="K420" t="s">
        <v>8</v>
      </c>
      <c r="L420" t="s">
        <v>6</v>
      </c>
      <c r="M420">
        <v>60</v>
      </c>
      <c r="N420" t="s">
        <v>121</v>
      </c>
      <c r="O420">
        <f>'formulas and pivot tables'!$C$16</f>
        <v>69.400000000000006</v>
      </c>
    </row>
    <row r="421" spans="1:15" x14ac:dyDescent="0.25">
      <c r="A421" t="s">
        <v>105</v>
      </c>
      <c r="B421">
        <v>12</v>
      </c>
      <c r="C421">
        <v>0</v>
      </c>
      <c r="D421" t="s">
        <v>33</v>
      </c>
      <c r="E421" t="s">
        <v>21</v>
      </c>
      <c r="F421" s="1">
        <v>45533</v>
      </c>
      <c r="G421" t="s">
        <v>7</v>
      </c>
      <c r="H421" t="s">
        <v>41</v>
      </c>
      <c r="I421" s="2">
        <v>0.86041666666666672</v>
      </c>
      <c r="J421" s="2">
        <v>0.90208333333333335</v>
      </c>
      <c r="K421" t="s">
        <v>8</v>
      </c>
      <c r="L421" t="s">
        <v>6</v>
      </c>
      <c r="M421">
        <v>60</v>
      </c>
      <c r="N421" t="s">
        <v>121</v>
      </c>
      <c r="O421">
        <f>'formulas and pivot tables'!$C$16</f>
        <v>69.400000000000006</v>
      </c>
    </row>
    <row r="422" spans="1:15" x14ac:dyDescent="0.25">
      <c r="A422" t="s">
        <v>106</v>
      </c>
      <c r="B422">
        <v>1</v>
      </c>
      <c r="C422">
        <v>0</v>
      </c>
      <c r="D422" t="s">
        <v>20</v>
      </c>
      <c r="E422" t="s">
        <v>21</v>
      </c>
      <c r="F422" s="1">
        <v>45533</v>
      </c>
      <c r="G422" t="s">
        <v>7</v>
      </c>
      <c r="H422" t="s">
        <v>41</v>
      </c>
      <c r="I422" s="2">
        <v>0.90208333333333335</v>
      </c>
      <c r="J422" s="2">
        <v>0.95416666666666672</v>
      </c>
      <c r="K422" t="s">
        <v>8</v>
      </c>
      <c r="L422" t="s">
        <v>6</v>
      </c>
      <c r="M422">
        <v>60</v>
      </c>
      <c r="N422" t="s">
        <v>130</v>
      </c>
      <c r="O422">
        <f>'formulas and pivot tables'!$C$16</f>
        <v>69.400000000000006</v>
      </c>
    </row>
    <row r="423" spans="1:15" x14ac:dyDescent="0.25">
      <c r="A423" t="s">
        <v>106</v>
      </c>
      <c r="B423">
        <v>3</v>
      </c>
      <c r="C423">
        <v>0</v>
      </c>
      <c r="D423" t="s">
        <v>24</v>
      </c>
      <c r="E423" t="s">
        <v>21</v>
      </c>
      <c r="F423" s="1">
        <v>45533</v>
      </c>
      <c r="G423" t="s">
        <v>7</v>
      </c>
      <c r="H423" t="s">
        <v>41</v>
      </c>
      <c r="I423" s="2">
        <v>0.90208333333333335</v>
      </c>
      <c r="J423" s="2">
        <v>0.95416666666666672</v>
      </c>
      <c r="K423" t="s">
        <v>8</v>
      </c>
      <c r="L423" t="s">
        <v>6</v>
      </c>
      <c r="M423">
        <v>60</v>
      </c>
      <c r="N423" t="s">
        <v>130</v>
      </c>
      <c r="O423">
        <f>'formulas and pivot tables'!$C$16</f>
        <v>69.400000000000006</v>
      </c>
    </row>
    <row r="424" spans="1:15" x14ac:dyDescent="0.25">
      <c r="A424" t="s">
        <v>106</v>
      </c>
      <c r="B424">
        <v>4</v>
      </c>
      <c r="C424">
        <v>0</v>
      </c>
      <c r="D424" t="s">
        <v>25</v>
      </c>
      <c r="E424" t="s">
        <v>21</v>
      </c>
      <c r="F424" s="1">
        <v>45533</v>
      </c>
      <c r="G424" t="s">
        <v>7</v>
      </c>
      <c r="H424" t="s">
        <v>41</v>
      </c>
      <c r="I424" s="2">
        <v>0.90208333333333335</v>
      </c>
      <c r="J424" s="2">
        <v>0.95416666666666672</v>
      </c>
      <c r="K424" t="s">
        <v>8</v>
      </c>
      <c r="L424" t="s">
        <v>6</v>
      </c>
      <c r="M424">
        <v>60</v>
      </c>
      <c r="N424" t="s">
        <v>130</v>
      </c>
      <c r="O424">
        <f>'formulas and pivot tables'!$C$16</f>
        <v>69.400000000000006</v>
      </c>
    </row>
    <row r="425" spans="1:15" x14ac:dyDescent="0.25">
      <c r="A425" t="s">
        <v>106</v>
      </c>
      <c r="B425">
        <v>5</v>
      </c>
      <c r="C425">
        <v>0</v>
      </c>
      <c r="D425" t="s">
        <v>26</v>
      </c>
      <c r="E425" t="s">
        <v>23</v>
      </c>
      <c r="F425" s="1">
        <v>45533</v>
      </c>
      <c r="G425" t="s">
        <v>7</v>
      </c>
      <c r="H425" t="s">
        <v>41</v>
      </c>
      <c r="I425" s="2">
        <v>0.90208333333333335</v>
      </c>
      <c r="J425" s="2">
        <v>0.95416666666666672</v>
      </c>
      <c r="K425" t="s">
        <v>8</v>
      </c>
      <c r="L425" t="s">
        <v>6</v>
      </c>
      <c r="M425">
        <v>60</v>
      </c>
      <c r="N425" t="s">
        <v>130</v>
      </c>
      <c r="O425">
        <f>'formulas and pivot tables'!$C$16</f>
        <v>69.400000000000006</v>
      </c>
    </row>
    <row r="426" spans="1:15" x14ac:dyDescent="0.25">
      <c r="A426" t="s">
        <v>106</v>
      </c>
      <c r="B426">
        <v>7</v>
      </c>
      <c r="C426">
        <v>0</v>
      </c>
      <c r="D426" t="s">
        <v>28</v>
      </c>
      <c r="E426" t="s">
        <v>21</v>
      </c>
      <c r="F426" s="1">
        <v>45533</v>
      </c>
      <c r="G426" t="s">
        <v>7</v>
      </c>
      <c r="H426" t="s">
        <v>41</v>
      </c>
      <c r="I426" s="2">
        <v>0.90208333333333335</v>
      </c>
      <c r="J426" s="2">
        <v>0.95416666666666672</v>
      </c>
      <c r="K426" t="s">
        <v>8</v>
      </c>
      <c r="L426" t="s">
        <v>6</v>
      </c>
      <c r="M426">
        <v>60</v>
      </c>
      <c r="N426" t="s">
        <v>130</v>
      </c>
      <c r="O426">
        <f>'formulas and pivot tables'!$C$16</f>
        <v>69.400000000000006</v>
      </c>
    </row>
    <row r="427" spans="1:15" x14ac:dyDescent="0.25">
      <c r="A427" t="s">
        <v>106</v>
      </c>
      <c r="B427">
        <v>8</v>
      </c>
      <c r="C427">
        <v>0</v>
      </c>
      <c r="D427" t="s">
        <v>29</v>
      </c>
      <c r="E427" t="s">
        <v>23</v>
      </c>
      <c r="F427" s="1">
        <v>45533</v>
      </c>
      <c r="G427" t="s">
        <v>7</v>
      </c>
      <c r="H427" t="s">
        <v>41</v>
      </c>
      <c r="I427" s="2">
        <v>0.90208333333333335</v>
      </c>
      <c r="J427" s="2">
        <v>0.95416666666666672</v>
      </c>
      <c r="K427" t="s">
        <v>8</v>
      </c>
      <c r="L427" t="s">
        <v>6</v>
      </c>
      <c r="M427">
        <v>60</v>
      </c>
      <c r="N427" t="s">
        <v>130</v>
      </c>
      <c r="O427">
        <f>'formulas and pivot tables'!$C$16</f>
        <v>69.400000000000006</v>
      </c>
    </row>
    <row r="428" spans="1:15" x14ac:dyDescent="0.25">
      <c r="A428" t="s">
        <v>106</v>
      </c>
      <c r="B428">
        <v>9</v>
      </c>
      <c r="C428">
        <v>0</v>
      </c>
      <c r="D428" t="s">
        <v>30</v>
      </c>
      <c r="E428" t="s">
        <v>21</v>
      </c>
      <c r="F428" s="1">
        <v>45533</v>
      </c>
      <c r="G428" t="s">
        <v>7</v>
      </c>
      <c r="H428" t="s">
        <v>41</v>
      </c>
      <c r="I428" s="2">
        <v>0.90208333333333335</v>
      </c>
      <c r="J428" s="2">
        <v>0.95416666666666672</v>
      </c>
      <c r="K428" t="s">
        <v>8</v>
      </c>
      <c r="L428" t="s">
        <v>6</v>
      </c>
      <c r="M428">
        <v>60</v>
      </c>
      <c r="N428" t="s">
        <v>130</v>
      </c>
      <c r="O428">
        <f>'formulas and pivot tables'!$C$16</f>
        <v>69.400000000000006</v>
      </c>
    </row>
    <row r="429" spans="1:15" x14ac:dyDescent="0.25">
      <c r="A429" t="s">
        <v>106</v>
      </c>
      <c r="B429">
        <v>10</v>
      </c>
      <c r="C429">
        <v>0</v>
      </c>
      <c r="D429" t="s">
        <v>31</v>
      </c>
      <c r="E429" t="s">
        <v>23</v>
      </c>
      <c r="F429" s="1">
        <v>45533</v>
      </c>
      <c r="G429" t="s">
        <v>7</v>
      </c>
      <c r="H429" t="s">
        <v>41</v>
      </c>
      <c r="I429" s="2">
        <v>0.90208333333333335</v>
      </c>
      <c r="J429" s="2">
        <v>0.95416666666666672</v>
      </c>
      <c r="K429" t="s">
        <v>8</v>
      </c>
      <c r="L429" t="s">
        <v>6</v>
      </c>
      <c r="M429">
        <v>60</v>
      </c>
      <c r="N429" t="s">
        <v>130</v>
      </c>
      <c r="O429">
        <f>'formulas and pivot tables'!$C$16</f>
        <v>69.400000000000006</v>
      </c>
    </row>
    <row r="430" spans="1:15" x14ac:dyDescent="0.25">
      <c r="A430" t="s">
        <v>106</v>
      </c>
      <c r="B430">
        <v>11</v>
      </c>
      <c r="C430">
        <v>0</v>
      </c>
      <c r="D430" t="s">
        <v>32</v>
      </c>
      <c r="E430" t="s">
        <v>23</v>
      </c>
      <c r="F430" s="1">
        <v>45533</v>
      </c>
      <c r="G430" t="s">
        <v>7</v>
      </c>
      <c r="H430" t="s">
        <v>41</v>
      </c>
      <c r="I430" s="2">
        <v>0.90208333333333335</v>
      </c>
      <c r="J430" s="2">
        <v>0.95416666666666672</v>
      </c>
      <c r="K430" t="s">
        <v>8</v>
      </c>
      <c r="L430" t="s">
        <v>6</v>
      </c>
      <c r="M430">
        <v>60</v>
      </c>
      <c r="N430" t="s">
        <v>130</v>
      </c>
      <c r="O430">
        <f>'formulas and pivot tables'!$C$16</f>
        <v>69.400000000000006</v>
      </c>
    </row>
    <row r="431" spans="1:15" x14ac:dyDescent="0.25">
      <c r="A431" t="s">
        <v>106</v>
      </c>
      <c r="B431">
        <v>12</v>
      </c>
      <c r="C431">
        <v>0</v>
      </c>
      <c r="D431" t="s">
        <v>33</v>
      </c>
      <c r="E431" t="s">
        <v>21</v>
      </c>
      <c r="F431" s="1">
        <v>45533</v>
      </c>
      <c r="G431" t="s">
        <v>7</v>
      </c>
      <c r="H431" t="s">
        <v>41</v>
      </c>
      <c r="I431" s="2">
        <v>0.90208333333333335</v>
      </c>
      <c r="J431" s="2">
        <v>0.95416666666666672</v>
      </c>
      <c r="K431" t="s">
        <v>8</v>
      </c>
      <c r="L431" t="s">
        <v>6</v>
      </c>
      <c r="M431">
        <v>60</v>
      </c>
      <c r="N431" t="s">
        <v>130</v>
      </c>
      <c r="O431">
        <f>'formulas and pivot tables'!$C$16</f>
        <v>69.400000000000006</v>
      </c>
    </row>
    <row r="432" spans="1:15" x14ac:dyDescent="0.25">
      <c r="A432" t="s">
        <v>106</v>
      </c>
      <c r="B432">
        <v>2</v>
      </c>
      <c r="C432">
        <v>10</v>
      </c>
      <c r="D432" t="s">
        <v>22</v>
      </c>
      <c r="E432" t="s">
        <v>23</v>
      </c>
      <c r="F432" s="1">
        <v>45533</v>
      </c>
      <c r="G432" t="s">
        <v>7</v>
      </c>
      <c r="H432" t="s">
        <v>41</v>
      </c>
      <c r="I432" s="2">
        <v>0.90208333333333335</v>
      </c>
      <c r="J432" s="2">
        <v>0.95416666666666672</v>
      </c>
      <c r="K432" t="s">
        <v>8</v>
      </c>
      <c r="L432" t="s">
        <v>6</v>
      </c>
      <c r="M432">
        <v>60</v>
      </c>
      <c r="N432" t="s">
        <v>130</v>
      </c>
      <c r="O432">
        <f>'formulas and pivot tables'!$C$16</f>
        <v>69.400000000000006</v>
      </c>
    </row>
    <row r="433" spans="1:15" x14ac:dyDescent="0.25">
      <c r="A433" t="s">
        <v>106</v>
      </c>
      <c r="B433">
        <v>6</v>
      </c>
      <c r="C433">
        <v>5</v>
      </c>
      <c r="D433" t="s">
        <v>27</v>
      </c>
      <c r="E433" t="s">
        <v>23</v>
      </c>
      <c r="F433" s="1">
        <v>45533</v>
      </c>
      <c r="G433" t="s">
        <v>7</v>
      </c>
      <c r="H433" t="s">
        <v>41</v>
      </c>
      <c r="I433" s="2">
        <v>0.90208333333333335</v>
      </c>
      <c r="J433" s="2">
        <v>0.95416666666666672</v>
      </c>
      <c r="K433" t="s">
        <v>8</v>
      </c>
      <c r="L433" t="s">
        <v>6</v>
      </c>
      <c r="M433">
        <v>60</v>
      </c>
      <c r="N433" t="s">
        <v>130</v>
      </c>
      <c r="O433">
        <f>'formulas and pivot tables'!$C$16</f>
        <v>69.400000000000006</v>
      </c>
    </row>
    <row r="434" spans="1:15" x14ac:dyDescent="0.25">
      <c r="A434" t="s">
        <v>80</v>
      </c>
      <c r="B434">
        <v>1</v>
      </c>
      <c r="C434">
        <v>0</v>
      </c>
      <c r="D434" t="s">
        <v>20</v>
      </c>
      <c r="E434" t="s">
        <v>21</v>
      </c>
      <c r="F434" s="1">
        <v>45534</v>
      </c>
      <c r="G434" t="s">
        <v>9</v>
      </c>
      <c r="H434" t="s">
        <v>41</v>
      </c>
      <c r="I434" s="2">
        <v>0.92638888888888893</v>
      </c>
      <c r="J434" s="2">
        <v>0.97847222222222219</v>
      </c>
      <c r="K434" t="s">
        <v>10</v>
      </c>
      <c r="L434" t="s">
        <v>6</v>
      </c>
      <c r="M434">
        <v>60</v>
      </c>
      <c r="N434" t="s">
        <v>122</v>
      </c>
      <c r="O434">
        <f>'formulas and pivot tables'!$C$16</f>
        <v>69.400000000000006</v>
      </c>
    </row>
    <row r="435" spans="1:15" x14ac:dyDescent="0.25">
      <c r="A435" t="s">
        <v>80</v>
      </c>
      <c r="B435">
        <v>2</v>
      </c>
      <c r="C435">
        <v>0</v>
      </c>
      <c r="D435" t="s">
        <v>22</v>
      </c>
      <c r="E435" t="s">
        <v>23</v>
      </c>
      <c r="F435" s="1">
        <v>45534</v>
      </c>
      <c r="G435" t="s">
        <v>9</v>
      </c>
      <c r="H435" t="s">
        <v>41</v>
      </c>
      <c r="I435" s="2">
        <v>0.92638888888888893</v>
      </c>
      <c r="J435" s="2">
        <v>0.97847222222222219</v>
      </c>
      <c r="K435" t="s">
        <v>10</v>
      </c>
      <c r="L435" t="s">
        <v>6</v>
      </c>
      <c r="M435">
        <v>60</v>
      </c>
      <c r="N435" t="s">
        <v>122</v>
      </c>
      <c r="O435">
        <f>'formulas and pivot tables'!$C$16</f>
        <v>69.400000000000006</v>
      </c>
    </row>
    <row r="436" spans="1:15" x14ac:dyDescent="0.25">
      <c r="A436" t="s">
        <v>80</v>
      </c>
      <c r="B436">
        <v>3</v>
      </c>
      <c r="C436">
        <v>0</v>
      </c>
      <c r="D436" t="s">
        <v>24</v>
      </c>
      <c r="E436" t="s">
        <v>21</v>
      </c>
      <c r="F436" s="1">
        <v>45534</v>
      </c>
      <c r="G436" t="s">
        <v>9</v>
      </c>
      <c r="H436" t="s">
        <v>41</v>
      </c>
      <c r="I436" s="2">
        <v>0.92638888888888893</v>
      </c>
      <c r="J436" s="2">
        <v>0.97847222222222219</v>
      </c>
      <c r="K436" t="s">
        <v>10</v>
      </c>
      <c r="L436" t="s">
        <v>6</v>
      </c>
      <c r="M436">
        <v>60</v>
      </c>
      <c r="N436" t="s">
        <v>122</v>
      </c>
      <c r="O436">
        <f>'formulas and pivot tables'!$C$16</f>
        <v>69.400000000000006</v>
      </c>
    </row>
    <row r="437" spans="1:15" x14ac:dyDescent="0.25">
      <c r="A437" t="s">
        <v>80</v>
      </c>
      <c r="B437">
        <v>4</v>
      </c>
      <c r="C437">
        <v>0</v>
      </c>
      <c r="D437" t="s">
        <v>25</v>
      </c>
      <c r="E437" t="s">
        <v>21</v>
      </c>
      <c r="F437" s="1">
        <v>45534</v>
      </c>
      <c r="G437" t="s">
        <v>9</v>
      </c>
      <c r="H437" t="s">
        <v>41</v>
      </c>
      <c r="I437" s="2">
        <v>0.92638888888888893</v>
      </c>
      <c r="J437" s="2">
        <v>0.97847222222222219</v>
      </c>
      <c r="K437" t="s">
        <v>10</v>
      </c>
      <c r="L437" t="s">
        <v>6</v>
      </c>
      <c r="M437">
        <v>60</v>
      </c>
      <c r="N437" t="s">
        <v>122</v>
      </c>
      <c r="O437">
        <f>'formulas and pivot tables'!$C$16</f>
        <v>69.400000000000006</v>
      </c>
    </row>
    <row r="438" spans="1:15" x14ac:dyDescent="0.25">
      <c r="A438" t="s">
        <v>80</v>
      </c>
      <c r="B438">
        <v>5</v>
      </c>
      <c r="C438">
        <v>0</v>
      </c>
      <c r="D438" t="s">
        <v>26</v>
      </c>
      <c r="E438" t="s">
        <v>23</v>
      </c>
      <c r="F438" s="1">
        <v>45534</v>
      </c>
      <c r="G438" t="s">
        <v>9</v>
      </c>
      <c r="H438" t="s">
        <v>41</v>
      </c>
      <c r="I438" s="2">
        <v>0.92638888888888893</v>
      </c>
      <c r="J438" s="2">
        <v>0.97847222222222219</v>
      </c>
      <c r="K438" t="s">
        <v>10</v>
      </c>
      <c r="L438" t="s">
        <v>6</v>
      </c>
      <c r="M438">
        <v>60</v>
      </c>
      <c r="N438" t="s">
        <v>122</v>
      </c>
      <c r="O438">
        <f>'formulas and pivot tables'!$C$16</f>
        <v>69.400000000000006</v>
      </c>
    </row>
    <row r="439" spans="1:15" x14ac:dyDescent="0.25">
      <c r="A439" t="s">
        <v>80</v>
      </c>
      <c r="B439">
        <v>6</v>
      </c>
      <c r="C439">
        <v>0</v>
      </c>
      <c r="D439" t="s">
        <v>27</v>
      </c>
      <c r="E439" t="s">
        <v>23</v>
      </c>
      <c r="F439" s="1">
        <v>45534</v>
      </c>
      <c r="G439" t="s">
        <v>9</v>
      </c>
      <c r="H439" t="s">
        <v>41</v>
      </c>
      <c r="I439" s="2">
        <v>0.92638888888888893</v>
      </c>
      <c r="J439" s="2">
        <v>0.97847222222222219</v>
      </c>
      <c r="K439" t="s">
        <v>10</v>
      </c>
      <c r="L439" t="s">
        <v>6</v>
      </c>
      <c r="M439">
        <v>60</v>
      </c>
      <c r="N439" t="s">
        <v>122</v>
      </c>
      <c r="O439">
        <f>'formulas and pivot tables'!$C$16</f>
        <v>69.400000000000006</v>
      </c>
    </row>
    <row r="440" spans="1:15" x14ac:dyDescent="0.25">
      <c r="A440" t="s">
        <v>80</v>
      </c>
      <c r="B440">
        <v>7</v>
      </c>
      <c r="C440">
        <v>0</v>
      </c>
      <c r="D440" t="s">
        <v>28</v>
      </c>
      <c r="E440" t="s">
        <v>21</v>
      </c>
      <c r="F440" s="1">
        <v>45534</v>
      </c>
      <c r="G440" t="s">
        <v>9</v>
      </c>
      <c r="H440" t="s">
        <v>41</v>
      </c>
      <c r="I440" s="2">
        <v>0.92638888888888893</v>
      </c>
      <c r="J440" s="2">
        <v>0.97847222222222219</v>
      </c>
      <c r="K440" t="s">
        <v>10</v>
      </c>
      <c r="L440" t="s">
        <v>6</v>
      </c>
      <c r="M440">
        <v>60</v>
      </c>
      <c r="N440" t="s">
        <v>122</v>
      </c>
      <c r="O440">
        <f>'formulas and pivot tables'!$C$16</f>
        <v>69.400000000000006</v>
      </c>
    </row>
    <row r="441" spans="1:15" x14ac:dyDescent="0.25">
      <c r="A441" t="s">
        <v>80</v>
      </c>
      <c r="B441">
        <v>8</v>
      </c>
      <c r="C441">
        <v>0</v>
      </c>
      <c r="D441" t="s">
        <v>29</v>
      </c>
      <c r="E441" t="s">
        <v>23</v>
      </c>
      <c r="F441" s="1">
        <v>45534</v>
      </c>
      <c r="G441" t="s">
        <v>9</v>
      </c>
      <c r="H441" t="s">
        <v>41</v>
      </c>
      <c r="I441" s="2">
        <v>0.92638888888888893</v>
      </c>
      <c r="J441" s="2">
        <v>0.97847222222222219</v>
      </c>
      <c r="K441" t="s">
        <v>10</v>
      </c>
      <c r="L441" t="s">
        <v>6</v>
      </c>
      <c r="M441">
        <v>60</v>
      </c>
      <c r="N441" t="s">
        <v>122</v>
      </c>
      <c r="O441">
        <f>'formulas and pivot tables'!$C$16</f>
        <v>69.400000000000006</v>
      </c>
    </row>
    <row r="442" spans="1:15" x14ac:dyDescent="0.25">
      <c r="A442" t="s">
        <v>80</v>
      </c>
      <c r="B442">
        <v>9</v>
      </c>
      <c r="C442">
        <v>0</v>
      </c>
      <c r="D442" t="s">
        <v>30</v>
      </c>
      <c r="E442" t="s">
        <v>21</v>
      </c>
      <c r="F442" s="1">
        <v>45534</v>
      </c>
      <c r="G442" t="s">
        <v>9</v>
      </c>
      <c r="H442" t="s">
        <v>41</v>
      </c>
      <c r="I442" s="2">
        <v>0.92638888888888893</v>
      </c>
      <c r="J442" s="2">
        <v>0.97847222222222219</v>
      </c>
      <c r="K442" t="s">
        <v>10</v>
      </c>
      <c r="L442" t="s">
        <v>6</v>
      </c>
      <c r="M442">
        <v>60</v>
      </c>
      <c r="N442" t="s">
        <v>122</v>
      </c>
      <c r="O442">
        <f>'formulas and pivot tables'!$C$16</f>
        <v>69.400000000000006</v>
      </c>
    </row>
    <row r="443" spans="1:15" x14ac:dyDescent="0.25">
      <c r="A443" t="s">
        <v>80</v>
      </c>
      <c r="B443">
        <v>10</v>
      </c>
      <c r="C443">
        <v>0</v>
      </c>
      <c r="D443" t="s">
        <v>31</v>
      </c>
      <c r="E443" t="s">
        <v>23</v>
      </c>
      <c r="F443" s="1">
        <v>45534</v>
      </c>
      <c r="G443" t="s">
        <v>9</v>
      </c>
      <c r="H443" t="s">
        <v>41</v>
      </c>
      <c r="I443" s="2">
        <v>0.92638888888888893</v>
      </c>
      <c r="J443" s="2">
        <v>0.97847222222222219</v>
      </c>
      <c r="K443" t="s">
        <v>10</v>
      </c>
      <c r="L443" t="s">
        <v>6</v>
      </c>
      <c r="M443">
        <v>60</v>
      </c>
      <c r="N443" t="s">
        <v>122</v>
      </c>
      <c r="O443">
        <f>'formulas and pivot tables'!$C$16</f>
        <v>69.400000000000006</v>
      </c>
    </row>
    <row r="444" spans="1:15" x14ac:dyDescent="0.25">
      <c r="A444" t="s">
        <v>80</v>
      </c>
      <c r="B444">
        <v>11</v>
      </c>
      <c r="C444">
        <v>0</v>
      </c>
      <c r="D444" t="s">
        <v>32</v>
      </c>
      <c r="E444" t="s">
        <v>23</v>
      </c>
      <c r="F444" s="1">
        <v>45534</v>
      </c>
      <c r="G444" t="s">
        <v>9</v>
      </c>
      <c r="H444" t="s">
        <v>41</v>
      </c>
      <c r="I444" s="2">
        <v>0.92638888888888893</v>
      </c>
      <c r="J444" s="2">
        <v>0.97847222222222219</v>
      </c>
      <c r="K444" t="s">
        <v>10</v>
      </c>
      <c r="L444" t="s">
        <v>6</v>
      </c>
      <c r="M444">
        <v>60</v>
      </c>
      <c r="N444" t="s">
        <v>122</v>
      </c>
      <c r="O444">
        <f>'formulas and pivot tables'!$C$16</f>
        <v>69.400000000000006</v>
      </c>
    </row>
    <row r="445" spans="1:15" x14ac:dyDescent="0.25">
      <c r="A445" t="s">
        <v>80</v>
      </c>
      <c r="B445">
        <v>12</v>
      </c>
      <c r="C445">
        <v>15</v>
      </c>
      <c r="D445" t="s">
        <v>33</v>
      </c>
      <c r="E445" t="s">
        <v>21</v>
      </c>
      <c r="F445" s="1">
        <v>45534</v>
      </c>
      <c r="G445" t="s">
        <v>9</v>
      </c>
      <c r="H445" t="s">
        <v>41</v>
      </c>
      <c r="I445" s="2">
        <v>0.92638888888888893</v>
      </c>
      <c r="J445" s="2">
        <v>0.97847222222222219</v>
      </c>
      <c r="K445" t="s">
        <v>10</v>
      </c>
      <c r="L445" t="s">
        <v>6</v>
      </c>
      <c r="M445">
        <v>60</v>
      </c>
      <c r="N445" t="s">
        <v>122</v>
      </c>
      <c r="O445">
        <f>'formulas and pivot tables'!$C$16</f>
        <v>69.400000000000006</v>
      </c>
    </row>
    <row r="446" spans="1:15" x14ac:dyDescent="0.25">
      <c r="A446" t="s">
        <v>88</v>
      </c>
      <c r="B446">
        <v>1</v>
      </c>
      <c r="C446">
        <v>0</v>
      </c>
      <c r="D446" t="s">
        <v>20</v>
      </c>
      <c r="E446" t="s">
        <v>21</v>
      </c>
      <c r="F446" s="1">
        <v>45538</v>
      </c>
      <c r="G446" t="s">
        <v>15</v>
      </c>
      <c r="H446" t="s">
        <v>40</v>
      </c>
      <c r="I446" s="2">
        <v>0.95486111111111116</v>
      </c>
      <c r="J446" s="2">
        <v>4.5138888888888888E-2</v>
      </c>
      <c r="K446" t="s">
        <v>10</v>
      </c>
      <c r="L446" t="s">
        <v>16</v>
      </c>
      <c r="M446">
        <v>98</v>
      </c>
      <c r="N446" t="s">
        <v>122</v>
      </c>
      <c r="O446">
        <f>'formulas and pivot tables'!$C$16</f>
        <v>69.400000000000006</v>
      </c>
    </row>
    <row r="447" spans="1:15" x14ac:dyDescent="0.25">
      <c r="A447" t="s">
        <v>88</v>
      </c>
      <c r="B447">
        <v>2</v>
      </c>
      <c r="C447">
        <v>0</v>
      </c>
      <c r="D447" t="s">
        <v>22</v>
      </c>
      <c r="E447" t="s">
        <v>23</v>
      </c>
      <c r="F447" s="1">
        <v>45538</v>
      </c>
      <c r="G447" t="s">
        <v>15</v>
      </c>
      <c r="H447" t="s">
        <v>40</v>
      </c>
      <c r="I447" s="2">
        <v>0.95486111111111116</v>
      </c>
      <c r="J447" s="2">
        <v>4.5138888888888888E-2</v>
      </c>
      <c r="K447" t="s">
        <v>10</v>
      </c>
      <c r="L447" t="s">
        <v>16</v>
      </c>
      <c r="M447">
        <v>98</v>
      </c>
      <c r="N447" t="s">
        <v>122</v>
      </c>
      <c r="O447">
        <f>'formulas and pivot tables'!$C$16</f>
        <v>69.400000000000006</v>
      </c>
    </row>
    <row r="448" spans="1:15" x14ac:dyDescent="0.25">
      <c r="A448" t="s">
        <v>88</v>
      </c>
      <c r="B448">
        <v>3</v>
      </c>
      <c r="C448">
        <v>0</v>
      </c>
      <c r="D448" t="s">
        <v>24</v>
      </c>
      <c r="E448" t="s">
        <v>21</v>
      </c>
      <c r="F448" s="1">
        <v>45538</v>
      </c>
      <c r="G448" t="s">
        <v>15</v>
      </c>
      <c r="H448" t="s">
        <v>40</v>
      </c>
      <c r="I448" s="2">
        <v>0.95486111111111116</v>
      </c>
      <c r="J448" s="2">
        <v>4.5138888888888888E-2</v>
      </c>
      <c r="K448" t="s">
        <v>10</v>
      </c>
      <c r="L448" t="s">
        <v>16</v>
      </c>
      <c r="M448">
        <v>98</v>
      </c>
      <c r="N448" t="s">
        <v>122</v>
      </c>
      <c r="O448">
        <f>'formulas and pivot tables'!$C$16</f>
        <v>69.400000000000006</v>
      </c>
    </row>
    <row r="449" spans="1:15" x14ac:dyDescent="0.25">
      <c r="A449" t="s">
        <v>88</v>
      </c>
      <c r="B449">
        <v>5</v>
      </c>
      <c r="C449">
        <v>0</v>
      </c>
      <c r="D449" t="s">
        <v>26</v>
      </c>
      <c r="E449" t="s">
        <v>23</v>
      </c>
      <c r="F449" s="1">
        <v>45538</v>
      </c>
      <c r="G449" t="s">
        <v>15</v>
      </c>
      <c r="H449" t="s">
        <v>40</v>
      </c>
      <c r="I449" s="2">
        <v>0.95486111111111116</v>
      </c>
      <c r="J449" s="2">
        <v>4.5138888888888888E-2</v>
      </c>
      <c r="K449" t="s">
        <v>10</v>
      </c>
      <c r="L449" t="s">
        <v>16</v>
      </c>
      <c r="M449">
        <v>98</v>
      </c>
      <c r="N449" t="s">
        <v>122</v>
      </c>
      <c r="O449">
        <f>'formulas and pivot tables'!$C$16</f>
        <v>69.400000000000006</v>
      </c>
    </row>
    <row r="450" spans="1:15" x14ac:dyDescent="0.25">
      <c r="A450" t="s">
        <v>88</v>
      </c>
      <c r="B450">
        <v>6</v>
      </c>
      <c r="C450">
        <v>0</v>
      </c>
      <c r="D450" t="s">
        <v>27</v>
      </c>
      <c r="E450" t="s">
        <v>23</v>
      </c>
      <c r="F450" s="1">
        <v>45538</v>
      </c>
      <c r="G450" t="s">
        <v>15</v>
      </c>
      <c r="H450" t="s">
        <v>40</v>
      </c>
      <c r="I450" s="2">
        <v>0.95486111111111116</v>
      </c>
      <c r="J450" s="2">
        <v>4.5138888888888888E-2</v>
      </c>
      <c r="K450" t="s">
        <v>10</v>
      </c>
      <c r="L450" t="s">
        <v>16</v>
      </c>
      <c r="M450">
        <v>98</v>
      </c>
      <c r="N450" t="s">
        <v>122</v>
      </c>
      <c r="O450">
        <f>'formulas and pivot tables'!$C$16</f>
        <v>69.400000000000006</v>
      </c>
    </row>
    <row r="451" spans="1:15" x14ac:dyDescent="0.25">
      <c r="A451" t="s">
        <v>88</v>
      </c>
      <c r="B451">
        <v>7</v>
      </c>
      <c r="C451">
        <v>0</v>
      </c>
      <c r="D451" t="s">
        <v>28</v>
      </c>
      <c r="E451" t="s">
        <v>21</v>
      </c>
      <c r="F451" s="1">
        <v>45538</v>
      </c>
      <c r="G451" t="s">
        <v>15</v>
      </c>
      <c r="H451" t="s">
        <v>40</v>
      </c>
      <c r="I451" s="2">
        <v>0.95486111111111116</v>
      </c>
      <c r="J451" s="2">
        <v>4.5138888888888888E-2</v>
      </c>
      <c r="K451" t="s">
        <v>10</v>
      </c>
      <c r="L451" t="s">
        <v>16</v>
      </c>
      <c r="M451">
        <v>98</v>
      </c>
      <c r="N451" t="s">
        <v>122</v>
      </c>
      <c r="O451">
        <f>'formulas and pivot tables'!$C$16</f>
        <v>69.400000000000006</v>
      </c>
    </row>
    <row r="452" spans="1:15" x14ac:dyDescent="0.25">
      <c r="A452" t="s">
        <v>88</v>
      </c>
      <c r="B452">
        <v>9</v>
      </c>
      <c r="C452">
        <v>0</v>
      </c>
      <c r="D452" t="s">
        <v>30</v>
      </c>
      <c r="E452" t="s">
        <v>21</v>
      </c>
      <c r="F452" s="1">
        <v>45538</v>
      </c>
      <c r="G452" t="s">
        <v>15</v>
      </c>
      <c r="H452" t="s">
        <v>40</v>
      </c>
      <c r="I452" s="2">
        <v>0.95486111111111116</v>
      </c>
      <c r="J452" s="2">
        <v>4.5138888888888888E-2</v>
      </c>
      <c r="K452" t="s">
        <v>10</v>
      </c>
      <c r="L452" t="s">
        <v>16</v>
      </c>
      <c r="M452">
        <v>98</v>
      </c>
      <c r="N452" t="s">
        <v>122</v>
      </c>
      <c r="O452">
        <f>'formulas and pivot tables'!$C$16</f>
        <v>69.400000000000006</v>
      </c>
    </row>
    <row r="453" spans="1:15" x14ac:dyDescent="0.25">
      <c r="A453" t="s">
        <v>88</v>
      </c>
      <c r="B453">
        <v>10</v>
      </c>
      <c r="C453">
        <v>0</v>
      </c>
      <c r="D453" t="s">
        <v>31</v>
      </c>
      <c r="E453" t="s">
        <v>23</v>
      </c>
      <c r="F453" s="1">
        <v>45538</v>
      </c>
      <c r="G453" t="s">
        <v>15</v>
      </c>
      <c r="H453" t="s">
        <v>40</v>
      </c>
      <c r="I453" s="2">
        <v>0.95486111111111116</v>
      </c>
      <c r="J453" s="2">
        <v>4.5138888888888888E-2</v>
      </c>
      <c r="K453" t="s">
        <v>10</v>
      </c>
      <c r="L453" t="s">
        <v>16</v>
      </c>
      <c r="M453">
        <v>98</v>
      </c>
      <c r="N453" t="s">
        <v>122</v>
      </c>
      <c r="O453">
        <f>'formulas and pivot tables'!$C$16</f>
        <v>69.400000000000006</v>
      </c>
    </row>
    <row r="454" spans="1:15" x14ac:dyDescent="0.25">
      <c r="A454" t="s">
        <v>88</v>
      </c>
      <c r="B454">
        <v>11</v>
      </c>
      <c r="C454">
        <v>0</v>
      </c>
      <c r="D454" t="s">
        <v>32</v>
      </c>
      <c r="E454" t="s">
        <v>23</v>
      </c>
      <c r="F454" s="1">
        <v>45538</v>
      </c>
      <c r="G454" t="s">
        <v>15</v>
      </c>
      <c r="H454" t="s">
        <v>40</v>
      </c>
      <c r="I454" s="2">
        <v>0.95486111111111116</v>
      </c>
      <c r="J454" s="2">
        <v>4.5138888888888888E-2</v>
      </c>
      <c r="K454" t="s">
        <v>10</v>
      </c>
      <c r="L454" t="s">
        <v>16</v>
      </c>
      <c r="M454">
        <v>98</v>
      </c>
      <c r="N454" t="s">
        <v>122</v>
      </c>
      <c r="O454">
        <f>'formulas and pivot tables'!$C$16</f>
        <v>69.400000000000006</v>
      </c>
    </row>
    <row r="455" spans="1:15" x14ac:dyDescent="0.25">
      <c r="A455" t="s">
        <v>88</v>
      </c>
      <c r="B455">
        <v>12</v>
      </c>
      <c r="C455">
        <v>0</v>
      </c>
      <c r="D455" t="s">
        <v>33</v>
      </c>
      <c r="E455" t="s">
        <v>21</v>
      </c>
      <c r="F455" s="1">
        <v>45538</v>
      </c>
      <c r="G455" t="s">
        <v>15</v>
      </c>
      <c r="H455" t="s">
        <v>40</v>
      </c>
      <c r="I455" s="2">
        <v>0.95486111111111116</v>
      </c>
      <c r="J455" s="2">
        <v>4.5138888888888888E-2</v>
      </c>
      <c r="K455" t="s">
        <v>10</v>
      </c>
      <c r="L455" t="s">
        <v>16</v>
      </c>
      <c r="M455">
        <v>98</v>
      </c>
      <c r="N455" t="s">
        <v>122</v>
      </c>
      <c r="O455">
        <f>'formulas and pivot tables'!$C$16</f>
        <v>69.400000000000006</v>
      </c>
    </row>
    <row r="456" spans="1:15" x14ac:dyDescent="0.25">
      <c r="A456" t="s">
        <v>88</v>
      </c>
      <c r="B456">
        <v>4</v>
      </c>
      <c r="C456">
        <v>25</v>
      </c>
      <c r="D456" t="s">
        <v>25</v>
      </c>
      <c r="E456" t="s">
        <v>21</v>
      </c>
      <c r="F456" s="1">
        <v>45538</v>
      </c>
      <c r="G456" t="s">
        <v>15</v>
      </c>
      <c r="H456" t="s">
        <v>40</v>
      </c>
      <c r="I456" s="2">
        <v>0.95486111111111116</v>
      </c>
      <c r="J456" s="2">
        <v>4.5138888888888888E-2</v>
      </c>
      <c r="K456" t="s">
        <v>10</v>
      </c>
      <c r="L456" t="s">
        <v>16</v>
      </c>
      <c r="M456">
        <v>98</v>
      </c>
      <c r="N456" t="s">
        <v>122</v>
      </c>
      <c r="O456">
        <f>'formulas and pivot tables'!$C$16</f>
        <v>69.400000000000006</v>
      </c>
    </row>
    <row r="457" spans="1:15" x14ac:dyDescent="0.25">
      <c r="A457" t="s">
        <v>88</v>
      </c>
      <c r="B457">
        <v>8</v>
      </c>
      <c r="C457">
        <v>7</v>
      </c>
      <c r="D457" t="s">
        <v>29</v>
      </c>
      <c r="E457" t="s">
        <v>23</v>
      </c>
      <c r="F457" s="1">
        <v>45538</v>
      </c>
      <c r="G457" t="s">
        <v>15</v>
      </c>
      <c r="H457" t="s">
        <v>40</v>
      </c>
      <c r="I457" s="2">
        <v>0.95486111111111116</v>
      </c>
      <c r="J457" s="2">
        <v>4.5138888888888888E-2</v>
      </c>
      <c r="K457" t="s">
        <v>10</v>
      </c>
      <c r="L457" t="s">
        <v>16</v>
      </c>
      <c r="M457">
        <v>98</v>
      </c>
      <c r="N457" t="s">
        <v>122</v>
      </c>
      <c r="O457">
        <f>'formulas and pivot tables'!$C$16</f>
        <v>69.400000000000006</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92C32-76BA-40AB-BED0-A7939B8AD3F1}">
  <dimension ref="A1:M40"/>
  <sheetViews>
    <sheetView workbookViewId="0">
      <selection sqref="A1:D7"/>
    </sheetView>
  </sheetViews>
  <sheetFormatPr defaultRowHeight="15" x14ac:dyDescent="0.25"/>
  <cols>
    <col min="1" max="1" width="11.140625" bestFit="1" customWidth="1"/>
    <col min="2" max="2" width="18.28515625" bestFit="1" customWidth="1"/>
    <col min="3" max="9" width="11.140625" bestFit="1" customWidth="1"/>
    <col min="10" max="13" width="12.140625" bestFit="1" customWidth="1"/>
  </cols>
  <sheetData>
    <row r="1" spans="1:13" x14ac:dyDescent="0.25">
      <c r="A1" t="s">
        <v>46</v>
      </c>
      <c r="B1" t="s">
        <v>47</v>
      </c>
      <c r="C1" t="s">
        <v>48</v>
      </c>
      <c r="D1" t="s">
        <v>49</v>
      </c>
      <c r="E1" t="s">
        <v>50</v>
      </c>
      <c r="F1" t="s">
        <v>51</v>
      </c>
      <c r="G1" t="s">
        <v>52</v>
      </c>
      <c r="H1" t="s">
        <v>53</v>
      </c>
      <c r="I1" t="s">
        <v>54</v>
      </c>
      <c r="J1" t="s">
        <v>55</v>
      </c>
      <c r="K1" t="s">
        <v>56</v>
      </c>
      <c r="L1" t="s">
        <v>57</v>
      </c>
      <c r="M1" t="s">
        <v>58</v>
      </c>
    </row>
    <row r="2" spans="1:13" x14ac:dyDescent="0.25">
      <c r="A2" t="s">
        <v>35</v>
      </c>
      <c r="B2">
        <v>1</v>
      </c>
      <c r="C2">
        <v>2</v>
      </c>
      <c r="D2">
        <v>3</v>
      </c>
      <c r="E2">
        <v>4</v>
      </c>
      <c r="F2">
        <v>5</v>
      </c>
      <c r="G2">
        <v>6</v>
      </c>
      <c r="H2">
        <v>7</v>
      </c>
      <c r="I2">
        <v>8</v>
      </c>
      <c r="J2">
        <v>9</v>
      </c>
      <c r="K2">
        <v>10</v>
      </c>
      <c r="L2">
        <v>11</v>
      </c>
      <c r="M2">
        <v>12</v>
      </c>
    </row>
    <row r="3" spans="1:13" x14ac:dyDescent="0.25">
      <c r="A3">
        <v>422111</v>
      </c>
      <c r="C3">
        <v>60</v>
      </c>
      <c r="H3">
        <v>15</v>
      </c>
    </row>
    <row r="4" spans="1:13" x14ac:dyDescent="0.25">
      <c r="A4">
        <v>422112</v>
      </c>
      <c r="C4">
        <v>20</v>
      </c>
      <c r="I4">
        <v>20</v>
      </c>
    </row>
    <row r="5" spans="1:13" x14ac:dyDescent="0.25">
      <c r="A5">
        <v>422113</v>
      </c>
      <c r="C5">
        <v>50</v>
      </c>
    </row>
    <row r="6" spans="1:13" x14ac:dyDescent="0.25">
      <c r="A6">
        <v>422114</v>
      </c>
      <c r="E6">
        <v>25</v>
      </c>
      <c r="G6">
        <v>15</v>
      </c>
    </row>
    <row r="7" spans="1:13" x14ac:dyDescent="0.25">
      <c r="A7">
        <v>422115</v>
      </c>
      <c r="K7">
        <v>24</v>
      </c>
    </row>
    <row r="8" spans="1:13" x14ac:dyDescent="0.25">
      <c r="A8">
        <v>422116</v>
      </c>
    </row>
    <row r="9" spans="1:13" x14ac:dyDescent="0.25">
      <c r="A9">
        <v>422117</v>
      </c>
      <c r="C9">
        <v>10</v>
      </c>
      <c r="G9">
        <v>5</v>
      </c>
    </row>
    <row r="10" spans="1:13" x14ac:dyDescent="0.25">
      <c r="A10">
        <v>422118</v>
      </c>
      <c r="G10">
        <v>14</v>
      </c>
      <c r="H10">
        <v>16</v>
      </c>
      <c r="L10">
        <v>10</v>
      </c>
      <c r="M10">
        <v>20</v>
      </c>
    </row>
    <row r="11" spans="1:13" x14ac:dyDescent="0.25">
      <c r="A11">
        <v>422119</v>
      </c>
      <c r="E11">
        <v>25</v>
      </c>
    </row>
    <row r="12" spans="1:13" x14ac:dyDescent="0.25">
      <c r="A12">
        <v>422120</v>
      </c>
      <c r="E12">
        <v>20</v>
      </c>
      <c r="F12">
        <v>15</v>
      </c>
      <c r="J12">
        <v>17</v>
      </c>
    </row>
    <row r="13" spans="1:13" x14ac:dyDescent="0.25">
      <c r="A13">
        <v>422121</v>
      </c>
      <c r="H13">
        <v>15</v>
      </c>
    </row>
    <row r="14" spans="1:13" x14ac:dyDescent="0.25">
      <c r="A14">
        <v>422122</v>
      </c>
      <c r="H14">
        <v>25</v>
      </c>
    </row>
    <row r="15" spans="1:13" x14ac:dyDescent="0.25">
      <c r="A15">
        <v>422123</v>
      </c>
      <c r="E15">
        <v>43</v>
      </c>
      <c r="H15">
        <v>30</v>
      </c>
    </row>
    <row r="16" spans="1:13" x14ac:dyDescent="0.25">
      <c r="A16">
        <v>422124</v>
      </c>
      <c r="F16">
        <v>20</v>
      </c>
      <c r="G16">
        <v>20</v>
      </c>
    </row>
    <row r="17" spans="1:13" x14ac:dyDescent="0.25">
      <c r="A17">
        <v>422125</v>
      </c>
      <c r="L17">
        <v>10</v>
      </c>
      <c r="M17">
        <v>10</v>
      </c>
    </row>
    <row r="18" spans="1:13" x14ac:dyDescent="0.25">
      <c r="A18">
        <v>422126</v>
      </c>
      <c r="I18">
        <v>44</v>
      </c>
    </row>
    <row r="19" spans="1:13" x14ac:dyDescent="0.25">
      <c r="A19">
        <v>422127</v>
      </c>
      <c r="G19">
        <v>23</v>
      </c>
    </row>
    <row r="20" spans="1:13" x14ac:dyDescent="0.25">
      <c r="A20">
        <v>422128</v>
      </c>
      <c r="F20">
        <v>22</v>
      </c>
      <c r="H20">
        <v>30</v>
      </c>
    </row>
    <row r="21" spans="1:13" x14ac:dyDescent="0.25">
      <c r="A21">
        <v>422129</v>
      </c>
      <c r="M21">
        <v>15</v>
      </c>
    </row>
    <row r="22" spans="1:13" x14ac:dyDescent="0.25">
      <c r="A22">
        <v>422130</v>
      </c>
      <c r="C22">
        <v>20</v>
      </c>
    </row>
    <row r="23" spans="1:13" x14ac:dyDescent="0.25">
      <c r="A23">
        <v>422131</v>
      </c>
      <c r="E23">
        <v>20</v>
      </c>
      <c r="K23">
        <v>10</v>
      </c>
    </row>
    <row r="24" spans="1:13" x14ac:dyDescent="0.25">
      <c r="A24">
        <v>422132</v>
      </c>
    </row>
    <row r="25" spans="1:13" x14ac:dyDescent="0.25">
      <c r="A25">
        <v>422133</v>
      </c>
      <c r="H25">
        <v>20</v>
      </c>
    </row>
    <row r="26" spans="1:13" x14ac:dyDescent="0.25">
      <c r="A26">
        <v>422134</v>
      </c>
      <c r="H26">
        <v>30</v>
      </c>
      <c r="I26">
        <v>20</v>
      </c>
    </row>
    <row r="27" spans="1:13" x14ac:dyDescent="0.25">
      <c r="A27">
        <v>422135</v>
      </c>
      <c r="E27">
        <v>30</v>
      </c>
      <c r="M27">
        <v>15</v>
      </c>
    </row>
    <row r="28" spans="1:13" x14ac:dyDescent="0.25">
      <c r="A28">
        <v>422136</v>
      </c>
    </row>
    <row r="29" spans="1:13" x14ac:dyDescent="0.25">
      <c r="A29">
        <v>422137</v>
      </c>
      <c r="I29">
        <v>30</v>
      </c>
      <c r="K29">
        <v>15</v>
      </c>
    </row>
    <row r="30" spans="1:13" x14ac:dyDescent="0.25">
      <c r="A30">
        <v>422138</v>
      </c>
      <c r="D30">
        <v>20</v>
      </c>
    </row>
    <row r="31" spans="1:13" x14ac:dyDescent="0.25">
      <c r="A31">
        <v>422139</v>
      </c>
      <c r="E31">
        <v>20</v>
      </c>
      <c r="G31">
        <v>15</v>
      </c>
    </row>
    <row r="32" spans="1:13" x14ac:dyDescent="0.25">
      <c r="A32">
        <v>422140</v>
      </c>
      <c r="G32">
        <v>50</v>
      </c>
      <c r="L32">
        <v>13</v>
      </c>
    </row>
    <row r="33" spans="1:13" x14ac:dyDescent="0.25">
      <c r="A33">
        <v>422141</v>
      </c>
      <c r="M33">
        <v>7</v>
      </c>
    </row>
    <row r="34" spans="1:13" x14ac:dyDescent="0.25">
      <c r="A34">
        <v>422142</v>
      </c>
      <c r="G34">
        <v>30</v>
      </c>
    </row>
    <row r="35" spans="1:13" x14ac:dyDescent="0.25">
      <c r="A35">
        <v>422143</v>
      </c>
      <c r="G35">
        <v>40</v>
      </c>
      <c r="H35">
        <v>18</v>
      </c>
    </row>
    <row r="36" spans="1:13" x14ac:dyDescent="0.25">
      <c r="A36">
        <v>422144</v>
      </c>
      <c r="G36">
        <v>30</v>
      </c>
      <c r="I36">
        <v>24</v>
      </c>
    </row>
    <row r="37" spans="1:13" x14ac:dyDescent="0.25">
      <c r="A37">
        <v>422145</v>
      </c>
      <c r="D37">
        <v>22</v>
      </c>
    </row>
    <row r="38" spans="1:13" x14ac:dyDescent="0.25">
      <c r="A38">
        <v>422146</v>
      </c>
      <c r="G38">
        <v>30</v>
      </c>
      <c r="H38">
        <v>25</v>
      </c>
      <c r="M38">
        <v>7</v>
      </c>
    </row>
    <row r="39" spans="1:13" x14ac:dyDescent="0.25">
      <c r="A39">
        <v>422147</v>
      </c>
      <c r="E39">
        <v>17</v>
      </c>
      <c r="G39">
        <v>60</v>
      </c>
      <c r="H39">
        <v>30</v>
      </c>
    </row>
    <row r="40" spans="1:13" x14ac:dyDescent="0.25">
      <c r="A40">
        <v>422148</v>
      </c>
      <c r="E40">
        <v>25</v>
      </c>
      <c r="I40">
        <v>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6C150-6BE6-473D-9B92-D18B4641D5B7}">
  <dimension ref="A1:F51"/>
  <sheetViews>
    <sheetView workbookViewId="0">
      <selection sqref="A1:D7"/>
    </sheetView>
  </sheetViews>
  <sheetFormatPr defaultRowHeight="15" x14ac:dyDescent="0.25"/>
  <cols>
    <col min="1" max="1" width="7.5703125" bestFit="1" customWidth="1"/>
    <col min="2" max="2" width="26.7109375" bestFit="1" customWidth="1"/>
    <col min="3" max="3" width="8.7109375" style="5" bestFit="1" customWidth="1"/>
    <col min="4" max="4" width="15.7109375" bestFit="1" customWidth="1"/>
    <col min="5" max="5" width="11" bestFit="1" customWidth="1"/>
    <col min="6" max="6" width="26.7109375" bestFit="1" customWidth="1"/>
    <col min="7" max="7" width="13.28515625" bestFit="1" customWidth="1"/>
    <col min="8" max="8" width="15.7109375" bestFit="1" customWidth="1"/>
    <col min="9" max="9" width="11.85546875" bestFit="1" customWidth="1"/>
    <col min="10" max="10" width="19.5703125" bestFit="1" customWidth="1"/>
    <col min="11" max="11" width="12" bestFit="1" customWidth="1"/>
    <col min="12" max="12" width="11.28515625" bestFit="1" customWidth="1"/>
    <col min="13" max="13" width="13.42578125" bestFit="1" customWidth="1"/>
    <col min="14" max="14" width="19.5703125" bestFit="1" customWidth="1"/>
    <col min="15" max="15" width="15.140625" bestFit="1" customWidth="1"/>
    <col min="16" max="16" width="6.140625" bestFit="1" customWidth="1"/>
    <col min="17" max="17" width="12" bestFit="1" customWidth="1"/>
    <col min="18" max="18" width="11.28515625" bestFit="1" customWidth="1"/>
  </cols>
  <sheetData>
    <row r="1" spans="1:6" x14ac:dyDescent="0.25">
      <c r="A1" s="3" t="s">
        <v>133</v>
      </c>
      <c r="B1" t="s">
        <v>108</v>
      </c>
      <c r="C1" t="s">
        <v>109</v>
      </c>
      <c r="E1" s="3" t="s">
        <v>131</v>
      </c>
      <c r="F1" t="s">
        <v>108</v>
      </c>
    </row>
    <row r="2" spans="1:6" x14ac:dyDescent="0.25">
      <c r="A2" s="4" t="s">
        <v>27</v>
      </c>
      <c r="B2" s="9">
        <v>332</v>
      </c>
      <c r="C2" s="27">
        <v>0.23919308357348704</v>
      </c>
      <c r="E2" s="4" t="s">
        <v>4</v>
      </c>
      <c r="F2" s="9">
        <v>75</v>
      </c>
    </row>
    <row r="3" spans="1:6" x14ac:dyDescent="0.25">
      <c r="A3" s="4" t="s">
        <v>28</v>
      </c>
      <c r="B3" s="9">
        <v>254</v>
      </c>
      <c r="C3" s="27">
        <v>0.42219020172910665</v>
      </c>
      <c r="E3" s="4" t="s">
        <v>11</v>
      </c>
      <c r="F3" s="9">
        <v>115</v>
      </c>
    </row>
    <row r="4" spans="1:6" x14ac:dyDescent="0.25">
      <c r="A4" s="4" t="s">
        <v>25</v>
      </c>
      <c r="B4" s="9">
        <v>225</v>
      </c>
      <c r="C4" s="27">
        <v>0.58429394812680113</v>
      </c>
      <c r="E4" s="4" t="s">
        <v>7</v>
      </c>
      <c r="F4" s="9">
        <v>169</v>
      </c>
    </row>
    <row r="5" spans="1:6" x14ac:dyDescent="0.25">
      <c r="A5" s="4" t="s">
        <v>22</v>
      </c>
      <c r="B5" s="9">
        <v>160</v>
      </c>
      <c r="C5" s="27">
        <v>0.69956772334293948</v>
      </c>
      <c r="E5" s="4" t="s">
        <v>13</v>
      </c>
      <c r="F5" s="9">
        <v>258</v>
      </c>
    </row>
    <row r="6" spans="1:6" x14ac:dyDescent="0.25">
      <c r="A6" s="4" t="s">
        <v>29</v>
      </c>
      <c r="B6" s="9">
        <v>145</v>
      </c>
      <c r="C6" s="27">
        <v>0.80403458213256485</v>
      </c>
      <c r="E6" s="4" t="s">
        <v>15</v>
      </c>
      <c r="F6" s="9">
        <v>277</v>
      </c>
    </row>
    <row r="7" spans="1:6" x14ac:dyDescent="0.25">
      <c r="A7" s="4" t="s">
        <v>33</v>
      </c>
      <c r="B7" s="9">
        <v>74</v>
      </c>
      <c r="C7" s="27">
        <v>0.85734870317002887</v>
      </c>
      <c r="E7" s="4" t="s">
        <v>9</v>
      </c>
      <c r="F7" s="9">
        <v>494</v>
      </c>
    </row>
    <row r="8" spans="1:6" x14ac:dyDescent="0.25">
      <c r="A8" s="4" t="s">
        <v>26</v>
      </c>
      <c r="B8" s="9">
        <v>57</v>
      </c>
      <c r="C8" s="27">
        <v>0.89841498559077815</v>
      </c>
    </row>
    <row r="9" spans="1:6" x14ac:dyDescent="0.25">
      <c r="A9" s="4" t="s">
        <v>31</v>
      </c>
      <c r="B9" s="9">
        <v>49</v>
      </c>
      <c r="C9" s="27">
        <v>0.93371757925072041</v>
      </c>
    </row>
    <row r="10" spans="1:6" x14ac:dyDescent="0.25">
      <c r="A10" s="4" t="s">
        <v>24</v>
      </c>
      <c r="B10" s="9">
        <v>42</v>
      </c>
      <c r="C10" s="27">
        <v>0.96397694524495681</v>
      </c>
    </row>
    <row r="11" spans="1:6" x14ac:dyDescent="0.25">
      <c r="A11" s="4" t="s">
        <v>32</v>
      </c>
      <c r="B11" s="9">
        <v>33</v>
      </c>
      <c r="C11" s="27">
        <v>0.98775216138328525</v>
      </c>
    </row>
    <row r="12" spans="1:6" x14ac:dyDescent="0.25">
      <c r="A12" s="4" t="s">
        <v>30</v>
      </c>
      <c r="B12" s="9">
        <v>17</v>
      </c>
      <c r="C12" s="27">
        <v>1</v>
      </c>
    </row>
    <row r="13" spans="1:6" x14ac:dyDescent="0.25">
      <c r="A13" s="4" t="s">
        <v>20</v>
      </c>
      <c r="B13" s="9">
        <v>0</v>
      </c>
      <c r="C13" s="27">
        <v>1</v>
      </c>
    </row>
    <row r="14" spans="1:6" x14ac:dyDescent="0.25">
      <c r="A14" s="4" t="s">
        <v>107</v>
      </c>
      <c r="B14" s="9">
        <v>1388</v>
      </c>
      <c r="C14" s="27"/>
    </row>
    <row r="15" spans="1:6" x14ac:dyDescent="0.25">
      <c r="C15"/>
    </row>
    <row r="16" spans="1:6" x14ac:dyDescent="0.25">
      <c r="B16" t="s">
        <v>136</v>
      </c>
      <c r="C16">
        <f>AVERAGE(B18:B37)</f>
        <v>69.400000000000006</v>
      </c>
    </row>
    <row r="17" spans="1:6" x14ac:dyDescent="0.25">
      <c r="A17" s="3" t="s">
        <v>39</v>
      </c>
      <c r="B17" t="s">
        <v>108</v>
      </c>
      <c r="C17" t="s">
        <v>135</v>
      </c>
    </row>
    <row r="18" spans="1:6" x14ac:dyDescent="0.25">
      <c r="A18" s="4" t="s">
        <v>126</v>
      </c>
      <c r="B18" s="9">
        <v>45</v>
      </c>
      <c r="C18" s="9">
        <v>69.399999999999991</v>
      </c>
    </row>
    <row r="19" spans="1:6" x14ac:dyDescent="0.25">
      <c r="A19" s="4" t="s">
        <v>127</v>
      </c>
      <c r="B19" s="9">
        <v>20</v>
      </c>
      <c r="C19" s="9">
        <v>69.399999999999991</v>
      </c>
      <c r="F19" s="8"/>
    </row>
    <row r="20" spans="1:6" x14ac:dyDescent="0.25">
      <c r="A20" s="4" t="s">
        <v>111</v>
      </c>
      <c r="B20" s="9">
        <v>95</v>
      </c>
      <c r="C20" s="9">
        <v>69.40000000000002</v>
      </c>
    </row>
    <row r="21" spans="1:6" x14ac:dyDescent="0.25">
      <c r="A21" s="4" t="s">
        <v>128</v>
      </c>
      <c r="B21" s="9">
        <v>63</v>
      </c>
      <c r="C21" s="9">
        <v>69.399999999999991</v>
      </c>
    </row>
    <row r="22" spans="1:6" x14ac:dyDescent="0.25">
      <c r="A22" s="4" t="s">
        <v>112</v>
      </c>
      <c r="B22" s="9">
        <v>25</v>
      </c>
      <c r="C22" s="9">
        <v>69.399999999999991</v>
      </c>
    </row>
    <row r="23" spans="1:6" x14ac:dyDescent="0.25">
      <c r="A23" s="4" t="s">
        <v>113</v>
      </c>
      <c r="B23" s="9">
        <v>79</v>
      </c>
      <c r="C23" s="9">
        <v>69.400000000000034</v>
      </c>
    </row>
    <row r="24" spans="1:6" x14ac:dyDescent="0.25">
      <c r="A24" s="4" t="s">
        <v>129</v>
      </c>
      <c r="B24" s="9">
        <v>30</v>
      </c>
      <c r="C24" s="9">
        <v>69.399999999999991</v>
      </c>
    </row>
    <row r="25" spans="1:6" x14ac:dyDescent="0.25">
      <c r="A25" s="4" t="s">
        <v>114</v>
      </c>
      <c r="B25" s="9">
        <v>45</v>
      </c>
      <c r="C25" s="9">
        <v>69.40000000000002</v>
      </c>
    </row>
    <row r="26" spans="1:6" x14ac:dyDescent="0.25">
      <c r="A26" s="4" t="s">
        <v>115</v>
      </c>
      <c r="B26" s="9">
        <v>83</v>
      </c>
      <c r="C26" s="9">
        <v>69.400000000000034</v>
      </c>
    </row>
    <row r="27" spans="1:6" x14ac:dyDescent="0.25">
      <c r="A27" s="4" t="s">
        <v>125</v>
      </c>
      <c r="B27" s="9">
        <v>95</v>
      </c>
      <c r="C27" s="9">
        <v>69.40000000000002</v>
      </c>
    </row>
    <row r="28" spans="1:6" x14ac:dyDescent="0.25">
      <c r="A28" s="4" t="s">
        <v>116</v>
      </c>
      <c r="B28" s="9">
        <v>177</v>
      </c>
      <c r="C28" s="9">
        <v>69.400000000000034</v>
      </c>
    </row>
    <row r="29" spans="1:6" x14ac:dyDescent="0.25">
      <c r="A29" s="4" t="s">
        <v>117</v>
      </c>
      <c r="B29" s="9">
        <v>147</v>
      </c>
      <c r="C29" s="9">
        <v>69.400000000000048</v>
      </c>
    </row>
    <row r="30" spans="1:6" x14ac:dyDescent="0.25">
      <c r="A30" s="4" t="s">
        <v>118</v>
      </c>
      <c r="B30" s="9">
        <v>70</v>
      </c>
      <c r="C30" s="9">
        <v>69.40000000000002</v>
      </c>
    </row>
    <row r="31" spans="1:6" x14ac:dyDescent="0.25">
      <c r="A31" s="4" t="s">
        <v>123</v>
      </c>
      <c r="B31" s="9">
        <v>62</v>
      </c>
      <c r="C31" s="9">
        <v>69.40000000000002</v>
      </c>
    </row>
    <row r="32" spans="1:6" x14ac:dyDescent="0.25">
      <c r="A32" s="4" t="s">
        <v>119</v>
      </c>
      <c r="B32" s="9">
        <v>84</v>
      </c>
      <c r="C32" s="9">
        <v>69.40000000000002</v>
      </c>
    </row>
    <row r="33" spans="1:3" x14ac:dyDescent="0.25">
      <c r="A33" s="4" t="s">
        <v>120</v>
      </c>
      <c r="B33" s="9">
        <v>23</v>
      </c>
      <c r="C33" s="9">
        <v>69.399999999999991</v>
      </c>
    </row>
    <row r="34" spans="1:3" x14ac:dyDescent="0.25">
      <c r="A34" s="4" t="s">
        <v>124</v>
      </c>
      <c r="B34" s="9">
        <v>131</v>
      </c>
      <c r="C34" s="9">
        <v>69.40000000000002</v>
      </c>
    </row>
    <row r="35" spans="1:3" x14ac:dyDescent="0.25">
      <c r="A35" s="4" t="s">
        <v>121</v>
      </c>
      <c r="B35" s="9">
        <v>52</v>
      </c>
      <c r="C35" s="9">
        <v>69.40000000000002</v>
      </c>
    </row>
    <row r="36" spans="1:3" x14ac:dyDescent="0.25">
      <c r="A36" s="4" t="s">
        <v>130</v>
      </c>
      <c r="B36" s="9">
        <v>15</v>
      </c>
      <c r="C36" s="9">
        <v>69.399999999999991</v>
      </c>
    </row>
    <row r="37" spans="1:3" x14ac:dyDescent="0.25">
      <c r="A37" s="4" t="s">
        <v>122</v>
      </c>
      <c r="B37" s="9">
        <v>47</v>
      </c>
      <c r="C37" s="9">
        <v>69.40000000000002</v>
      </c>
    </row>
    <row r="40" spans="1:3" x14ac:dyDescent="0.25">
      <c r="C40"/>
    </row>
    <row r="41" spans="1:3" x14ac:dyDescent="0.25">
      <c r="C41"/>
    </row>
    <row r="42" spans="1:3" x14ac:dyDescent="0.25">
      <c r="C42"/>
    </row>
    <row r="43" spans="1:3" x14ac:dyDescent="0.25">
      <c r="C43"/>
    </row>
    <row r="44" spans="1:3" x14ac:dyDescent="0.25">
      <c r="C44"/>
    </row>
    <row r="45" spans="1:3" x14ac:dyDescent="0.25">
      <c r="C45"/>
    </row>
    <row r="46" spans="1:3" x14ac:dyDescent="0.25">
      <c r="C46"/>
    </row>
    <row r="47" spans="1:3" x14ac:dyDescent="0.25">
      <c r="C47"/>
    </row>
    <row r="48" spans="1:3" x14ac:dyDescent="0.25">
      <c r="C48"/>
    </row>
    <row r="49" spans="3:3" x14ac:dyDescent="0.25">
      <c r="C49"/>
    </row>
    <row r="50" spans="3:3" x14ac:dyDescent="0.25">
      <c r="C50"/>
    </row>
    <row r="51" spans="3:3" x14ac:dyDescent="0.25">
      <c r="C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1122C-0C8C-44A1-86D2-BC113C69441E}">
  <sheetPr>
    <pageSetUpPr autoPageBreaks="0"/>
  </sheetPr>
  <dimension ref="B1:AC40"/>
  <sheetViews>
    <sheetView showGridLines="0" tabSelected="1" zoomScaleNormal="100" workbookViewId="0">
      <selection activeCell="R8" sqref="R8"/>
    </sheetView>
  </sheetViews>
  <sheetFormatPr defaultColWidth="5.7109375" defaultRowHeight="15" customHeight="1" x14ac:dyDescent="0.25"/>
  <cols>
    <col min="1" max="1" width="1.7109375" customWidth="1"/>
    <col min="12" max="12" width="8.85546875" bestFit="1" customWidth="1"/>
    <col min="13" max="13" width="5.5703125" customWidth="1"/>
    <col min="35" max="40" width="5.7109375" customWidth="1"/>
  </cols>
  <sheetData>
    <row r="1" spans="2:29" ht="15" customHeight="1" x14ac:dyDescent="0.25">
      <c r="B1" s="7"/>
      <c r="C1" s="7"/>
      <c r="D1" s="7"/>
      <c r="E1" s="7"/>
      <c r="F1" s="7"/>
      <c r="G1" s="7"/>
      <c r="H1" s="7"/>
    </row>
    <row r="2" spans="2:29" ht="15" customHeight="1" x14ac:dyDescent="0.25">
      <c r="B2" s="7"/>
      <c r="C2" s="7"/>
      <c r="D2" s="7"/>
      <c r="E2" s="7"/>
      <c r="F2" s="7"/>
      <c r="G2" s="7"/>
    </row>
    <row r="3" spans="2:29" ht="15" customHeight="1" x14ac:dyDescent="0.25">
      <c r="B3" s="7"/>
      <c r="C3" s="7"/>
      <c r="D3" s="7"/>
      <c r="E3" s="7"/>
      <c r="F3" s="7"/>
      <c r="G3" s="7"/>
    </row>
    <row r="4" spans="2:29" ht="15" customHeight="1" x14ac:dyDescent="0.25">
      <c r="B4" s="6"/>
      <c r="C4" s="6"/>
      <c r="D4" s="6"/>
      <c r="E4" s="6"/>
      <c r="F4" s="6"/>
      <c r="G4" s="6"/>
    </row>
    <row r="5" spans="2:29" ht="15" customHeight="1" x14ac:dyDescent="0.25">
      <c r="B5" s="6"/>
      <c r="C5" s="6"/>
      <c r="D5" s="6"/>
      <c r="E5" s="6"/>
      <c r="F5" s="6"/>
      <c r="G5" s="6"/>
    </row>
    <row r="6" spans="2:29" ht="15" customHeight="1" x14ac:dyDescent="0.25">
      <c r="B6" s="6"/>
      <c r="C6" s="6"/>
      <c r="D6" s="6"/>
      <c r="E6" s="6"/>
      <c r="F6" s="6"/>
      <c r="G6" s="6"/>
    </row>
    <row r="14" spans="2:29" ht="15" customHeight="1" x14ac:dyDescent="0.25">
      <c r="O14" s="12"/>
      <c r="P14" s="12"/>
      <c r="Q14" s="12"/>
      <c r="R14" s="12"/>
      <c r="S14" s="12"/>
      <c r="T14" s="12"/>
      <c r="U14" s="12"/>
      <c r="V14" s="12"/>
      <c r="W14" s="12"/>
      <c r="X14" s="12"/>
      <c r="Y14" s="12"/>
      <c r="Z14" s="12"/>
      <c r="AA14" s="12"/>
      <c r="AB14" s="12"/>
      <c r="AC14" s="12"/>
    </row>
    <row r="15" spans="2:29" ht="15" customHeight="1" x14ac:dyDescent="0.25">
      <c r="O15" s="12"/>
      <c r="P15" s="12"/>
      <c r="Q15" s="12"/>
      <c r="R15" s="12"/>
      <c r="S15" s="12"/>
      <c r="T15" s="12"/>
      <c r="U15" s="12"/>
      <c r="V15" s="12"/>
      <c r="W15" s="12"/>
      <c r="X15" s="12"/>
      <c r="Y15" s="12"/>
      <c r="Z15" s="12"/>
      <c r="AA15" s="12"/>
      <c r="AB15" s="12"/>
      <c r="AC15" s="12"/>
    </row>
    <row r="16" spans="2:29" ht="15" customHeight="1" x14ac:dyDescent="0.25">
      <c r="O16" s="12"/>
      <c r="P16" s="12"/>
      <c r="Q16" s="12"/>
      <c r="R16" s="12"/>
      <c r="S16" s="12"/>
      <c r="T16" s="12"/>
      <c r="U16" s="12"/>
      <c r="V16" s="12"/>
      <c r="W16" s="12"/>
      <c r="X16" s="12"/>
      <c r="Y16" s="12"/>
      <c r="Z16" s="12"/>
      <c r="AA16" s="12"/>
      <c r="AB16" s="12"/>
      <c r="AC16" s="12"/>
    </row>
    <row r="17" spans="2:29" ht="15" customHeight="1" x14ac:dyDescent="0.25">
      <c r="O17" s="12"/>
      <c r="P17" s="12"/>
      <c r="Q17" s="12"/>
      <c r="R17" s="12"/>
      <c r="S17" s="12"/>
      <c r="T17" s="12"/>
      <c r="U17" s="12"/>
      <c r="V17" s="12"/>
      <c r="W17" s="12"/>
      <c r="X17" s="12"/>
      <c r="Y17" s="12"/>
      <c r="Z17" s="12"/>
      <c r="AA17" s="12"/>
      <c r="AB17" s="12"/>
      <c r="AC17" s="12"/>
    </row>
    <row r="18" spans="2:29" ht="15" customHeight="1" x14ac:dyDescent="0.25">
      <c r="O18" s="12"/>
      <c r="P18" s="12"/>
      <c r="Q18" s="12"/>
      <c r="R18" s="12"/>
      <c r="S18" s="12"/>
      <c r="T18" s="12"/>
      <c r="U18" s="12"/>
      <c r="V18" s="12"/>
      <c r="W18" s="12"/>
      <c r="X18" s="12"/>
      <c r="Y18" s="12"/>
      <c r="Z18" s="12"/>
      <c r="AA18" s="12"/>
      <c r="AB18" s="12"/>
      <c r="AC18" s="12"/>
    </row>
    <row r="19" spans="2:29" ht="15" customHeight="1" x14ac:dyDescent="0.25">
      <c r="O19" s="12"/>
      <c r="P19" s="12"/>
      <c r="Q19" s="12"/>
    </row>
    <row r="20" spans="2:29" ht="15" customHeight="1" x14ac:dyDescent="0.25">
      <c r="O20" s="12"/>
      <c r="P20" s="12"/>
      <c r="Q20" s="12"/>
    </row>
    <row r="21" spans="2:29" ht="15" customHeight="1" x14ac:dyDescent="0.25">
      <c r="O21" s="12"/>
      <c r="P21" s="12"/>
      <c r="Q21" s="12"/>
    </row>
    <row r="22" spans="2:29" ht="15" customHeight="1" x14ac:dyDescent="0.25">
      <c r="O22" s="12"/>
      <c r="P22" s="12"/>
      <c r="Q22" s="12"/>
      <c r="R22" s="12"/>
      <c r="S22" s="12"/>
      <c r="T22" s="12"/>
      <c r="U22" s="12"/>
      <c r="V22" s="12"/>
      <c r="W22" s="12"/>
      <c r="X22" s="12"/>
      <c r="Y22" s="12"/>
      <c r="Z22" s="12"/>
      <c r="AA22" s="12"/>
      <c r="AB22" s="12"/>
      <c r="AC22" s="12"/>
    </row>
    <row r="23" spans="2:29" ht="15" customHeight="1" x14ac:dyDescent="0.25">
      <c r="O23" s="12"/>
      <c r="P23" s="12"/>
      <c r="Q23" s="12"/>
      <c r="R23" s="12"/>
      <c r="S23" s="12"/>
      <c r="T23" s="12"/>
      <c r="U23" s="12"/>
      <c r="V23" s="12"/>
      <c r="W23" s="12"/>
      <c r="X23" s="12"/>
      <c r="Y23" s="12"/>
      <c r="Z23" s="12"/>
      <c r="AA23" s="12"/>
      <c r="AB23" s="12"/>
      <c r="AC23" s="12"/>
    </row>
    <row r="24" spans="2:29" ht="15" customHeight="1" x14ac:dyDescent="0.25">
      <c r="O24" s="12"/>
      <c r="P24" s="12"/>
      <c r="Q24" s="12"/>
      <c r="R24" s="12"/>
      <c r="S24" s="12"/>
      <c r="T24" s="12"/>
      <c r="U24" s="12"/>
      <c r="V24" s="12"/>
      <c r="W24" s="12"/>
      <c r="X24" s="12"/>
      <c r="Y24" s="12"/>
      <c r="Z24" s="12"/>
      <c r="AA24" s="12"/>
      <c r="AB24" s="12"/>
      <c r="AC24" s="12"/>
    </row>
    <row r="25" spans="2:29" ht="15" customHeight="1" x14ac:dyDescent="0.25">
      <c r="B25" s="26" t="s">
        <v>132</v>
      </c>
      <c r="C25" s="10"/>
      <c r="D25" s="10"/>
      <c r="E25" s="10"/>
      <c r="F25" s="10"/>
      <c r="G25" s="10"/>
      <c r="H25" s="10"/>
      <c r="I25" s="10"/>
      <c r="J25" s="10"/>
      <c r="K25" s="10"/>
      <c r="L25" s="10"/>
      <c r="M25" s="10"/>
      <c r="N25" s="10"/>
      <c r="O25" s="10"/>
      <c r="P25" s="25"/>
      <c r="Q25" s="25"/>
      <c r="R25" s="25"/>
      <c r="S25" s="18"/>
      <c r="T25" s="18"/>
      <c r="U25" s="16"/>
      <c r="V25" s="16"/>
      <c r="W25" s="16"/>
      <c r="X25" s="18"/>
      <c r="Y25" s="18"/>
      <c r="Z25" s="18"/>
      <c r="AA25" s="15"/>
      <c r="AB25" s="15"/>
      <c r="AC25" s="15"/>
    </row>
    <row r="26" spans="2:29" ht="15" customHeight="1" x14ac:dyDescent="0.25">
      <c r="B26" s="10"/>
      <c r="C26" s="10"/>
      <c r="D26" s="10"/>
      <c r="E26" s="10"/>
      <c r="F26" s="10"/>
      <c r="G26" s="10"/>
      <c r="H26" s="10"/>
      <c r="I26" s="10"/>
      <c r="J26" s="10"/>
      <c r="K26" s="10"/>
      <c r="L26" s="10"/>
      <c r="M26" s="10"/>
      <c r="N26" s="10"/>
      <c r="O26" s="10"/>
      <c r="P26" s="25"/>
      <c r="Q26" s="25"/>
      <c r="R26" s="25"/>
      <c r="S26" s="18"/>
      <c r="T26" s="18"/>
      <c r="U26" s="16"/>
      <c r="V26" s="16"/>
      <c r="W26" s="16"/>
      <c r="X26" s="18"/>
      <c r="Y26" s="18"/>
      <c r="Z26" s="18"/>
      <c r="AA26" s="15"/>
      <c r="AB26" s="15"/>
      <c r="AC26" s="15"/>
    </row>
    <row r="27" spans="2:29" ht="15" customHeight="1" x14ac:dyDescent="0.25">
      <c r="B27" s="11"/>
      <c r="C27" s="11"/>
      <c r="D27" s="23" t="s">
        <v>27</v>
      </c>
      <c r="E27" s="23"/>
      <c r="F27" s="23"/>
      <c r="G27" s="23" t="s">
        <v>28</v>
      </c>
      <c r="H27" s="23"/>
      <c r="I27" s="23"/>
      <c r="J27" s="23" t="s">
        <v>25</v>
      </c>
      <c r="K27" s="23"/>
      <c r="L27" s="23"/>
      <c r="M27" s="23" t="s">
        <v>22</v>
      </c>
      <c r="N27" s="23"/>
      <c r="O27" s="23"/>
      <c r="P27" s="25"/>
      <c r="Q27" s="25"/>
      <c r="R27" s="25"/>
      <c r="S27" s="18"/>
      <c r="T27" s="18"/>
      <c r="U27" s="16"/>
      <c r="V27" s="16"/>
      <c r="W27" s="16"/>
      <c r="X27" s="18"/>
      <c r="Y27" s="18"/>
      <c r="Z27" s="18"/>
      <c r="AA27" s="15"/>
      <c r="AB27" s="15"/>
      <c r="AC27" s="15"/>
    </row>
    <row r="28" spans="2:29" ht="15" customHeight="1" x14ac:dyDescent="0.25">
      <c r="B28" s="11"/>
      <c r="C28" s="11"/>
      <c r="D28" s="23"/>
      <c r="E28" s="23"/>
      <c r="F28" s="23"/>
      <c r="G28" s="23"/>
      <c r="H28" s="23"/>
      <c r="I28" s="23"/>
      <c r="J28" s="23"/>
      <c r="K28" s="23"/>
      <c r="L28" s="23"/>
      <c r="M28" s="23"/>
      <c r="N28" s="23"/>
      <c r="O28" s="23"/>
      <c r="P28" s="14"/>
      <c r="Q28" s="14"/>
      <c r="R28" s="14"/>
      <c r="S28" s="16"/>
      <c r="T28" s="16"/>
      <c r="U28" s="15"/>
      <c r="V28" s="15"/>
      <c r="W28" s="15"/>
      <c r="X28" s="16"/>
      <c r="Y28" s="16"/>
      <c r="Z28" s="16"/>
      <c r="AA28" s="15"/>
      <c r="AB28" s="15"/>
      <c r="AC28" s="15"/>
    </row>
    <row r="29" spans="2:29" ht="15" customHeight="1" x14ac:dyDescent="0.25">
      <c r="B29" s="11"/>
      <c r="C29" s="11"/>
      <c r="D29" s="23"/>
      <c r="E29" s="23"/>
      <c r="F29" s="23"/>
      <c r="G29" s="23"/>
      <c r="H29" s="23"/>
      <c r="I29" s="23"/>
      <c r="J29" s="23"/>
      <c r="K29" s="23"/>
      <c r="L29" s="23"/>
      <c r="M29" s="23"/>
      <c r="N29" s="23"/>
      <c r="O29" s="23"/>
      <c r="P29" s="14"/>
      <c r="Q29" s="14"/>
      <c r="R29" s="14"/>
      <c r="S29" s="16"/>
      <c r="T29" s="16"/>
      <c r="U29" s="15"/>
      <c r="V29" s="15"/>
      <c r="W29" s="15"/>
      <c r="X29" s="16"/>
      <c r="Y29" s="16"/>
      <c r="Z29" s="16"/>
      <c r="AA29" s="15"/>
      <c r="AB29" s="15"/>
      <c r="AC29" s="15"/>
    </row>
    <row r="30" spans="2:29" ht="15" customHeight="1" x14ac:dyDescent="0.25">
      <c r="B30" s="24" t="s">
        <v>41</v>
      </c>
      <c r="C30" s="24"/>
      <c r="D30" s="20">
        <f>SUMIFS('Line downtime merged'!$C:$C,'Line downtime merged'!$H:$H,Dashboard!$B30,'Line downtime merged'!$D:$D,Dashboard!D$27)</f>
        <v>118</v>
      </c>
      <c r="E30" s="20"/>
      <c r="F30" s="20"/>
      <c r="G30" s="21">
        <f>SUMIFS('Line downtime merged'!$C:$C,'Line downtime merged'!$H:$H,Dashboard!$B30,'Line downtime merged'!$D:$D,Dashboard!G$27)</f>
        <v>85</v>
      </c>
      <c r="H30" s="21"/>
      <c r="I30" s="21"/>
      <c r="J30" s="20">
        <f>SUMIFS('Line downtime merged'!$C:$C,'Line downtime merged'!$H:$H,Dashboard!$B30,'Line downtime merged'!$D:$D,Dashboard!J$27)</f>
        <v>17</v>
      </c>
      <c r="K30" s="20"/>
      <c r="L30" s="20"/>
      <c r="M30" s="20">
        <f>SUMIFS('Line downtime merged'!$C:$C,'Line downtime merged'!$H:$H,Dashboard!$B30,'Line downtime merged'!$D:$D,Dashboard!M$27)</f>
        <v>10</v>
      </c>
      <c r="N30" s="20"/>
      <c r="O30" s="20"/>
      <c r="P30" s="14"/>
      <c r="Q30" s="14"/>
      <c r="R30" s="14"/>
      <c r="S30" s="16"/>
      <c r="T30" s="16"/>
      <c r="U30" s="15"/>
      <c r="V30" s="15"/>
      <c r="W30" s="15"/>
      <c r="X30" s="16"/>
      <c r="Y30" s="16"/>
      <c r="Z30" s="16"/>
      <c r="AA30" s="15"/>
      <c r="AB30" s="15"/>
      <c r="AC30" s="15"/>
    </row>
    <row r="31" spans="2:29" ht="15" customHeight="1" x14ac:dyDescent="0.25">
      <c r="B31" s="24"/>
      <c r="C31" s="24"/>
      <c r="D31" s="20"/>
      <c r="E31" s="20"/>
      <c r="F31" s="20"/>
      <c r="G31" s="21"/>
      <c r="H31" s="21"/>
      <c r="I31" s="21"/>
      <c r="J31" s="20"/>
      <c r="K31" s="20"/>
      <c r="L31" s="20"/>
      <c r="M31" s="20"/>
      <c r="N31" s="20"/>
      <c r="O31" s="20"/>
      <c r="P31" s="14"/>
      <c r="Q31" s="14"/>
      <c r="R31" s="14"/>
      <c r="S31" s="15"/>
      <c r="T31" s="15"/>
      <c r="U31" s="16"/>
      <c r="V31" s="16"/>
      <c r="W31" s="16"/>
      <c r="X31" s="15"/>
      <c r="Y31" s="15"/>
      <c r="Z31" s="15"/>
      <c r="AA31" s="16"/>
      <c r="AB31" s="16"/>
      <c r="AC31" s="16"/>
    </row>
    <row r="32" spans="2:29" ht="15" customHeight="1" x14ac:dyDescent="0.25">
      <c r="B32" s="24" t="s">
        <v>42</v>
      </c>
      <c r="C32" s="24"/>
      <c r="D32" s="21">
        <f>SUMIFS('Line downtime merged'!$C:$C,'Line downtime merged'!$H:$H,Dashboard!$B32,'Line downtime merged'!$D:$D,Dashboard!D$27)</f>
        <v>79</v>
      </c>
      <c r="E32" s="21"/>
      <c r="F32" s="21"/>
      <c r="G32" s="20">
        <f>SUMIFS('Line downtime merged'!$C:$C,'Line downtime merged'!$H:$H,Dashboard!$B32,'Line downtime merged'!$D:$D,Dashboard!G$27)</f>
        <v>36</v>
      </c>
      <c r="H32" s="20"/>
      <c r="I32" s="20"/>
      <c r="J32" s="21">
        <f>SUMIFS('Line downtime merged'!$C:$C,'Line downtime merged'!$H:$H,Dashboard!$B32,'Line downtime merged'!$D:$D,Dashboard!J$27)</f>
        <v>85</v>
      </c>
      <c r="K32" s="21"/>
      <c r="L32" s="21"/>
      <c r="M32" s="20">
        <f>SUMIFS('Line downtime merged'!$C:$C,'Line downtime merged'!$H:$H,Dashboard!$B32,'Line downtime merged'!$D:$D,Dashboard!M$27)</f>
        <v>20</v>
      </c>
      <c r="N32" s="20"/>
      <c r="O32" s="20"/>
      <c r="P32" s="14"/>
      <c r="Q32" s="14"/>
      <c r="R32" s="14"/>
      <c r="S32" s="15"/>
      <c r="T32" s="15"/>
      <c r="U32" s="16"/>
      <c r="V32" s="16"/>
      <c r="W32" s="16"/>
      <c r="X32" s="15"/>
      <c r="Y32" s="15"/>
      <c r="Z32" s="15"/>
      <c r="AA32" s="16"/>
      <c r="AB32" s="16"/>
      <c r="AC32" s="16"/>
    </row>
    <row r="33" spans="2:29" ht="15" customHeight="1" x14ac:dyDescent="0.25">
      <c r="B33" s="24"/>
      <c r="C33" s="24"/>
      <c r="D33" s="21"/>
      <c r="E33" s="21"/>
      <c r="F33" s="21"/>
      <c r="G33" s="20"/>
      <c r="H33" s="20"/>
      <c r="I33" s="20"/>
      <c r="J33" s="21"/>
      <c r="K33" s="21"/>
      <c r="L33" s="21"/>
      <c r="M33" s="20"/>
      <c r="N33" s="20"/>
      <c r="O33" s="20"/>
      <c r="P33" s="14"/>
      <c r="Q33" s="14"/>
      <c r="R33" s="14"/>
      <c r="S33" s="15"/>
      <c r="T33" s="15"/>
      <c r="U33" s="16"/>
      <c r="V33" s="16"/>
      <c r="W33" s="16"/>
      <c r="X33" s="15"/>
      <c r="Y33" s="15"/>
      <c r="Z33" s="15"/>
      <c r="AA33" s="16"/>
      <c r="AB33" s="16"/>
      <c r="AC33" s="16"/>
    </row>
    <row r="34" spans="2:29" ht="15" customHeight="1" x14ac:dyDescent="0.25">
      <c r="B34" s="24" t="s">
        <v>43</v>
      </c>
      <c r="C34" s="24"/>
      <c r="D34" s="20">
        <f>SUMIFS('Line downtime merged'!$C:$C,'Line downtime merged'!$H:$H,Dashboard!$B34,'Line downtime merged'!$D:$D,Dashboard!D$27)</f>
        <v>120</v>
      </c>
      <c r="E34" s="20"/>
      <c r="F34" s="20"/>
      <c r="G34" s="21">
        <f>SUMIFS('Line downtime merged'!$C:$C,'Line downtime merged'!$H:$H,Dashboard!$B34,'Line downtime merged'!$D:$D,Dashboard!G$27)</f>
        <v>88</v>
      </c>
      <c r="H34" s="21"/>
      <c r="I34" s="21"/>
      <c r="J34" s="20">
        <f>SUMIFS('Line downtime merged'!$C:$C,'Line downtime merged'!$H:$H,Dashboard!$B34,'Line downtime merged'!$D:$D,Dashboard!J$27)</f>
        <v>43</v>
      </c>
      <c r="K34" s="20"/>
      <c r="L34" s="20"/>
      <c r="M34" s="20">
        <f>SUMIFS('Line downtime merged'!$C:$C,'Line downtime merged'!$H:$H,Dashboard!$B34,'Line downtime merged'!$D:$D,Dashboard!M$27)</f>
        <v>0</v>
      </c>
      <c r="N34" s="20"/>
      <c r="O34" s="20"/>
      <c r="P34" s="14"/>
      <c r="Q34" s="14"/>
      <c r="R34" s="14"/>
      <c r="S34" s="15"/>
      <c r="T34" s="15"/>
      <c r="U34" s="15"/>
      <c r="V34" s="15"/>
      <c r="W34" s="15"/>
      <c r="X34" s="15"/>
      <c r="Y34" s="15"/>
      <c r="Z34" s="15"/>
      <c r="AA34" s="17"/>
      <c r="AB34" s="17"/>
      <c r="AC34" s="17"/>
    </row>
    <row r="35" spans="2:29" ht="15" customHeight="1" x14ac:dyDescent="0.25">
      <c r="B35" s="24"/>
      <c r="C35" s="24"/>
      <c r="D35" s="20"/>
      <c r="E35" s="20"/>
      <c r="F35" s="20"/>
      <c r="G35" s="21"/>
      <c r="H35" s="21"/>
      <c r="I35" s="21"/>
      <c r="J35" s="20"/>
      <c r="K35" s="20"/>
      <c r="L35" s="20"/>
      <c r="M35" s="20"/>
      <c r="N35" s="20"/>
      <c r="O35" s="20"/>
      <c r="P35" s="14"/>
      <c r="Q35" s="14"/>
      <c r="R35" s="14"/>
      <c r="S35" s="15"/>
      <c r="T35" s="15"/>
      <c r="U35" s="15"/>
      <c r="V35" s="15"/>
      <c r="W35" s="15"/>
      <c r="X35" s="15"/>
      <c r="Y35" s="15"/>
      <c r="Z35" s="15"/>
      <c r="AA35" s="17"/>
      <c r="AB35" s="17"/>
      <c r="AC35" s="17"/>
    </row>
    <row r="36" spans="2:29" ht="15" customHeight="1" x14ac:dyDescent="0.25">
      <c r="B36" s="24" t="s">
        <v>40</v>
      </c>
      <c r="C36" s="24"/>
      <c r="D36" s="20">
        <f>SUMIFS('Line downtime merged'!$C:$C,'Line downtime merged'!$H:$H,Dashboard!$B36,'Line downtime merged'!$D:$D,Dashboard!D$27)</f>
        <v>15</v>
      </c>
      <c r="E36" s="20"/>
      <c r="F36" s="20"/>
      <c r="G36" s="20">
        <f>SUMIFS('Line downtime merged'!$C:$C,'Line downtime merged'!$H:$H,Dashboard!$B36,'Line downtime merged'!$D:$D,Dashboard!G$27)</f>
        <v>45</v>
      </c>
      <c r="H36" s="20"/>
      <c r="I36" s="20"/>
      <c r="J36" s="21">
        <f>SUMIFS('Line downtime merged'!$C:$C,'Line downtime merged'!$H:$H,Dashboard!$B36,'Line downtime merged'!$D:$D,Dashboard!J$27)</f>
        <v>80</v>
      </c>
      <c r="K36" s="21"/>
      <c r="L36" s="21"/>
      <c r="M36" s="22">
        <f>SUMIFS('Line downtime merged'!$C:$C,'Line downtime merged'!$H:$H,Dashboard!$B36,'Line downtime merged'!$D:$D,Dashboard!M$27)</f>
        <v>130</v>
      </c>
      <c r="N36" s="22"/>
      <c r="O36" s="22"/>
      <c r="S36" s="15"/>
      <c r="T36" s="15"/>
      <c r="U36" s="15"/>
      <c r="V36" s="15"/>
      <c r="W36" s="15"/>
      <c r="X36" s="15"/>
      <c r="Y36" s="15"/>
      <c r="Z36" s="15"/>
      <c r="AA36" s="17"/>
      <c r="AB36" s="17"/>
      <c r="AC36" s="17"/>
    </row>
    <row r="37" spans="2:29" ht="15" customHeight="1" x14ac:dyDescent="0.25">
      <c r="B37" s="24"/>
      <c r="C37" s="24"/>
      <c r="D37" s="20"/>
      <c r="E37" s="20"/>
      <c r="F37" s="20"/>
      <c r="G37" s="20"/>
      <c r="H37" s="20"/>
      <c r="I37" s="20"/>
      <c r="J37" s="21"/>
      <c r="K37" s="21"/>
      <c r="L37" s="21"/>
      <c r="M37" s="22"/>
      <c r="N37" s="22"/>
      <c r="O37" s="22"/>
      <c r="S37" s="15"/>
      <c r="T37" s="15"/>
      <c r="U37" s="15"/>
      <c r="V37" s="15"/>
      <c r="W37" s="15"/>
      <c r="X37" s="15"/>
      <c r="Y37" s="15"/>
      <c r="Z37" s="15"/>
      <c r="AA37" s="15"/>
      <c r="AB37" s="15"/>
      <c r="AC37" s="15"/>
    </row>
    <row r="38" spans="2:29" ht="15" customHeight="1" x14ac:dyDescent="0.25">
      <c r="S38" s="15"/>
      <c r="T38" s="15"/>
      <c r="U38" s="15"/>
      <c r="V38" s="15"/>
      <c r="W38" s="15"/>
      <c r="X38" s="15"/>
      <c r="Y38" s="15"/>
      <c r="Z38" s="15"/>
      <c r="AA38" s="15"/>
      <c r="AB38" s="15"/>
      <c r="AC38" s="15"/>
    </row>
    <row r="39" spans="2:29" ht="15" customHeight="1" x14ac:dyDescent="0.25">
      <c r="O39" s="19"/>
      <c r="P39" s="19"/>
      <c r="Q39" s="19"/>
      <c r="R39" s="15"/>
      <c r="S39" s="15"/>
      <c r="T39" s="15"/>
      <c r="U39" s="15"/>
      <c r="V39" s="15"/>
      <c r="W39" s="15"/>
      <c r="X39" s="15"/>
      <c r="Y39" s="15"/>
      <c r="Z39" s="15"/>
      <c r="AA39" s="15"/>
      <c r="AB39" s="15"/>
      <c r="AC39" s="15"/>
    </row>
    <row r="40" spans="2:29" ht="15" customHeight="1" x14ac:dyDescent="0.25">
      <c r="O40" s="13"/>
      <c r="P40" s="13"/>
      <c r="Q40" s="13"/>
      <c r="R40" s="13"/>
      <c r="S40" s="13"/>
      <c r="T40" s="13"/>
      <c r="U40" s="13"/>
      <c r="V40" s="13"/>
      <c r="W40" s="13"/>
      <c r="X40" s="13"/>
      <c r="Y40" s="13"/>
      <c r="Z40" s="13"/>
      <c r="AA40" s="13"/>
      <c r="AB40" s="13"/>
      <c r="AC40" s="13"/>
    </row>
  </sheetData>
  <mergeCells count="26">
    <mergeCell ref="B25:O26"/>
    <mergeCell ref="B27:C29"/>
    <mergeCell ref="B30:C31"/>
    <mergeCell ref="B32:C33"/>
    <mergeCell ref="B34:C35"/>
    <mergeCell ref="B36:C37"/>
    <mergeCell ref="D30:F31"/>
    <mergeCell ref="D32:F33"/>
    <mergeCell ref="D34:F35"/>
    <mergeCell ref="D36:F37"/>
    <mergeCell ref="G30:I31"/>
    <mergeCell ref="G32:I33"/>
    <mergeCell ref="G34:I35"/>
    <mergeCell ref="G36:I37"/>
    <mergeCell ref="J30:L31"/>
    <mergeCell ref="J32:L33"/>
    <mergeCell ref="J34:L35"/>
    <mergeCell ref="J36:L37"/>
    <mergeCell ref="M30:O31"/>
    <mergeCell ref="M32:O33"/>
    <mergeCell ref="M34:O35"/>
    <mergeCell ref="M36:O37"/>
    <mergeCell ref="D27:F29"/>
    <mergeCell ref="G27:I29"/>
    <mergeCell ref="J27:L29"/>
    <mergeCell ref="M27:O29"/>
  </mergeCells>
  <conditionalFormatting sqref="D30:O37 P28:R35">
    <cfRule type="colorScale" priority="2">
      <colorScale>
        <cfvo type="min"/>
        <cfvo type="percentile" val="50"/>
        <cfvo type="max"/>
        <color theme="0"/>
        <color theme="0"/>
        <color rgb="FF004079"/>
      </colorScale>
    </cfRule>
  </conditionalFormatting>
  <conditionalFormatting sqref="R39:AC39 S25:AC38">
    <cfRule type="colorScale" priority="3">
      <colorScale>
        <cfvo type="min"/>
        <cfvo type="percentile" val="50"/>
        <cfvo type="max"/>
        <color theme="0"/>
        <color theme="0"/>
        <color rgb="FF004079"/>
      </colorScale>
    </cfRule>
  </conditionalFormatting>
  <pageMargins left="0.7" right="0.7" top="0.75" bottom="0.75" header="0.3" footer="0.3"/>
  <pageSetup orientation="portrait" r:id="rId1"/>
  <headerFooter>
    <oddHeader>&amp;CManufacturing Downtime Analysis</oddHeader>
  </headerFooter>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a 5 4 7 2 2 c d - b e f 2 - 4 1 a d - b 5 e b - 4 d c 0 2 1 c 0 c b d d "   x m l n s = " h t t p : / / s c h e m a s . m i c r o s o f t . c o m / D a t a M a s h u p " > A A A A A L 0 H A A B Q S w M E F A A C A A g A e h I 8 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e h I 8 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S P F s R K 6 U W t w Q A A K 0 Y A A A T A B w A R m 9 y b X V s Y X M v U 2 V j d G l v b j E u b S C i G A A o o B Q A A A A A A A A A A A A A A A A A A A A A A A A A A A D t W F l v 4 z Y Q f g + Q / 0 B w 0 c I G V C P O b r f d t n 5 w c 6 B p c 3 W T b R / s I K B t O l F X I g 2 S y l H D / 7 1 D U g c l i o n T B g G C b l 6 s 8 B v O + X E 4 k q R T F X O G z u x v / 8 f N j c 0 N e U 0 E n a F T w W f Z V E k 0 Q A l V m x s I / s 5 4 J q Y U V v b u p j T p / c n F 5 w n n n z v 7 c U J 7 O 5 w p y p T s 4 J 0 f x p 8 k F X J 8 F H + m 4 1 0 + z V I N j I e M J P c y l l r 3 X 2 B S j o 2 e 6 t 9 j e o v m P J l R M T 4 i L J u T q c p E z K 4 u D 2 N G L 3 O P 4 p t Y 3 f f u E n m H u x F i W Z J E S I m M d i P r Z O H 4 5 d k 1 p Q q c t V 4 v R w e K p g N c w D j 6 L W a z A T Z S + G I 1 2 i W K X O Q 6 3 m i x l C v I w y + U g D 8 S g 6 J z M o E 4 c y R f 7 9 T N R W i U 4 8 M k O Z u S h A g 5 0 N 5 d d E v V O 9 e E X Y H m 8 / s F r d S e C 8 L k n I t 0 h y d Z y j Q o O y 1 + R M t l E Q O G w E E M K X q n V h F a 4 v 2 E 3 H D h L Z / F f 1 N v 8 S h m a E L U 9 B q p O N X w A V P v 3 / W 0 3 d W q u 7 k R s 1 Z / X Y q 8 w b v 8 l u n t S J e K 2 y y 9 L r b 4 M d h C Y o 8 4 X q z P R K C g B y / D p X 1 j s 1 5 / z Y 9 d K q c i X u i + 4 H H n Z E E F g V 1 o T 4 g G 3 9 a m j i 4 S W j h F e o 3 c 8 Y I I k c e P 9 t n Y E / L h Z e g D b p e 9 Z Q b P h h + h / v S z 7 j c + 1 Q o 6 + Y 1 L E a H Q u e 1 P F o J n A + 2 x m Q + s q s g O G P D C O A t 1 q E I b z m Y 2 q E 4 j + A h h I x k h S q A n a t U 9 v d A Z V U 5 A 4 h z X a 0 S v m 2 t h + q w 4 4 y k V Y P T V k r 2 I 4 0 G i F 0 L P T P K G 7 Z c h u B X p F z w j 7 N 6 2 x 3 r P 9 k l t 9 7 0 N A e 9 C w L c h 4 H 0 I + C 4 E f B 8 C P o S A / l Y Q 6 Q e R 7 S D y t j l W B E v f f 6 D 2 j X P 6 e N E / 0 k V C p r D j D 5 J k T t n z d b P a U m 6 I 0 N B + K 8 o F R W 1 H t M Q 6 B 1 i H i 3 V k W N c Q 6 3 p h X R u s 6 4 B 1 z r H O L z a 5 x C Z v G H L k B P + J L e I b Y 9 n m y S F + D p 2 o a y p y s O M F V L V S S D Y e K i X i S W b a M L Y C b i o Y S d s M W a A y 4 f u k y V / Y q + j e g b k R b M k u N o W u G S + F 8 p n C L b h b x O 1 H T 2 L T b X P T N L S H q H V k G i z 6 P a M i p k 7 E x 1 R C e L / y u N n 7 t 3 H t Q B f O R 2 3 z r Z m y S 4 E 2 X B v Q X a 9 3 S O f q B D I j K t f 2 7 h a E z c B s 2 9 x s v b Q i 5 r m 8 q B o R t d t t T m z N I a 2 t a 8 l e Y 4 + H N 5 W E 0 t w P 5 D k c c Y 3 E b e N g n e V t + F q p b p 0 z 1 8 2 1 O b z t r u W D j z P r u H N M f X R x p x U 7 Z p h q e I p 7 h V I f c c z 4 o G v Y R + u u + L j r n I 9 a d 0 N 1 3 3 6 s 7 u 3 J C 8 c H i S n e q N 1 J c l V l e u 1 D V s o / o e D b u G 7 I e a c u X q O b b 8 7 u x C t 7 l X i 5 V O w r F 5 o K K t 9 h P N V d L 5 O K p + 1 D q x 9 d T i n E 5 2 i X 3 B c D b D x H o / Z i X o D e L Q Q X D N P 3 E h o e Y b R B E 0 k f 3 P I T A l G z 5 x y G 8 9 4 + X J 2 d k H A X f Y 3 w m n o H p V 7 t y 2 m 5 5 3 E r 6 B v Y a k 3 B N v f G S / l N + 4 2 n g e r G q + U 6 a u N k T n 1 3 z m 9 q f 2 D S / z L i f x n x / 4 c j / p q f f 0 7 h V 3 F b r I d O y k 4 m B B y B 8 s B 0 l 6 N j G A 0 H 2 O y E Y I B y + f m 5 + D e U s O Y 0 C z 7 y W 3 R I J t B + / O 8 Q W W r a q z 8 E + 2 n J 0 i w h c N Q o + q r Q w 7 J 0 Q s X 6 u S n b e W H v P 2 b p w / M l K f 9 G U v 8 W 8 4 T 0 D G 9 g U r m i p e w T U v Q P U E s B A i 0 A F A A C A A g A e h I 8 W 4 q a D e m k A A A A 9 g A A A B I A A A A A A A A A A A A A A A A A A A A A A E N v b m Z p Z y 9 Q Y W N r Y W d l L n h t b F B L A Q I t A B Q A A g A I A H o S P F s P y u m r p A A A A O k A A A A T A A A A A A A A A A A A A A A A A P A A A A B b Q 2 9 u d G V u d F 9 U e X B l c 1 0 u e G 1 s U E s B A i 0 A F A A C A A g A e h I 8 W x E r p R a 3 B A A A r R g A A B M A A A A A A A A A A A A A A A A A 4 Q E A A E Z v c m 1 1 b G F z L 1 N l Y 3 R p b 2 4 x L m 1 Q S w U G A A A A A A M A A w D C A A A A 5 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V s A A A A A A A A r W 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Z H V j d H M 8 L 0 l 0 Z W 1 Q Y X R o P j w v S X R l b U x v Y 2 F 0 a W 9 u P j x T d G F i b G V F b n R y a W V z P j x F b n R y e S B U e X B l P S J J c 1 B y a X Z h d G U i I F Z h b H V l P S J s M C I g L z 4 8 R W 5 0 c n k g V H l w Z T 0 i U X V l c n l J R C I g V m F s d W U 9 I n N l N z k 1 M m E x O S 1 i M m Z k L T R m O W U t Y T N k O S 0 4 N j k w N D c 3 Z D k 5 O 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Q c m 9 k d W N 0 c y I g L z 4 8 R W 5 0 c n k g V H l w Z T 0 i R m l s b G V k Q 2 9 t c G x l d G V S Z X N 1 b H R U b 1 d v c m t z a G V l d C I g V m F s d W U 9 I m w x I i A v P j x F b n R y e S B U e X B l P S J B Z G R l Z F R v R G F 0 Y U 1 v Z G V s I i B W Y W x 1 Z T 0 i b D E i I C 8 + P E V u d H J 5 I F R 5 c G U 9 I k Z p b G x D b 3 V u d C I g V m F s d W U 9 I m w 2 I i A v P j x F b n R y e S B U e X B l P S J G a W x s R X J y b 3 J D b 2 R l I i B W Y W x 1 Z T 0 i c 1 V u a 2 5 v d 2 4 i I C 8 + P E V u d H J 5 I F R 5 c G U 9 I k Z p b G x F c n J v c k N v d W 5 0 I i B W Y W x 1 Z T 0 i b D A i I C 8 + P E V u d H J 5 I F R 5 c G U 9 I k Z p b G x M Y X N 0 V X B k Y X R l Z C I g V m F s d W U 9 I m Q y M D I 1 L T A 5 L T I 1 V D E 1 O j Q z O j E 5 L j I 3 O D M 3 M z B a I i A v P j x F b n R y e S B U e X B l P S J G a W x s Q 2 9 s d W 1 u V H l w Z X M i I F Z h b H V l P S J z Q m d Z R 0 F 3 P T 0 i I C 8 + P E V u d H J 5 I F R 5 c G U 9 I k Z p b G x D b 2 x 1 b W 5 O Y W 1 l c y I g V m F s d W U 9 I n N b J n F 1 b 3 Q 7 U H J v Z H V j d C Z x d W 9 0 O y w m c X V v d D t G b G F 2 b 3 I m c X V v d D s s J n F 1 b 3 Q 7 U 2 l 6 Z S Z x d W 9 0 O y w m c X V v d D t N a W 4 g Y m F 0 Y 2 g g d G l t 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B y b 2 R 1 Y 3 R z L 0 N o Y W 5 n Z W Q g V H l w Z S 5 7 U H J v Z H V j d C w w f S Z x d W 9 0 O y w m c X V v d D t T Z W N 0 a W 9 u M S 9 Q c m 9 k d W N 0 c y 9 D a G F u Z 2 V k I F R 5 c G U u e 0 Z s Y X Z v c i w x f S Z x d W 9 0 O y w m c X V v d D t T Z W N 0 a W 9 u M S 9 Q c m 9 k d W N 0 c y 9 D a G F u Z 2 V k I F R 5 c G U u e 1 N p e m U s M n 0 m c X V v d D s s J n F 1 b 3 Q 7 U 2 V j d G l v b j E v U H J v Z H V j d H M v Q 2 h h b m d l Z C B U e X B l L n t N a W 4 g Y m F 0 Y 2 g g d G l t Z S w z f S Z x d W 9 0 O 1 0 s J n F 1 b 3 Q 7 Q 2 9 s d W 1 u Q 2 9 1 b n Q m c X V v d D s 6 N C w m c X V v d D t L Z X l D b 2 x 1 b W 5 O Y W 1 l c y Z x d W 9 0 O z p b X S w m c X V v d D t D b 2 x 1 b W 5 J Z G V u d G l 0 a W V z J n F 1 b 3 Q 7 O l s m c X V v d D t T Z W N 0 a W 9 u M S 9 Q c m 9 k d W N 0 c y 9 D a G F u Z 2 V k I F R 5 c G U u e 1 B y b 2 R 1 Y 3 Q s M H 0 m c X V v d D s s J n F 1 b 3 Q 7 U 2 V j d G l v b j E v U H J v Z H V j d H M v Q 2 h h b m d l Z C B U e X B l L n t G b G F 2 b 3 I s M X 0 m c X V v d D s s J n F 1 b 3 Q 7 U 2 V j d G l v b j E v U H J v Z H V j d H M v Q 2 h h b m d l Z C B U e X B l L n t T a X p l L D J 9 J n F 1 b 3 Q 7 L C Z x d W 9 0 O 1 N l Y 3 R p b 2 4 x L 1 B y b 2 R 1 Y 3 R z L 0 N o Y W 5 n Z W Q g V H l w Z S 5 7 T W l u I G J h d G N o I H R p b W U s M 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E b 3 d u d G l t Z S U y M G Z h Y 3 R v c n M 8 L 0 l 0 Z W 1 Q Y X R o P j w v S X R l b U x v Y 2 F 0 a W 9 u P j x T d G F i b G V F b n R y a W V z P j x F b n R y e S B U e X B l P S J J c 1 B y a X Z h d G U i I F Z h b H V l P S J s M C I g L z 4 8 R W 5 0 c n k g V H l w Z T 0 i U X V l c n l J R C I g V m F s d W U 9 I n M 4 N W R k Z T k 1 Y y 1 j O G Z i L T Q 4 N T U t O W V j Z C 0 4 Z j F i Z T k 4 N z M 2 O 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v d 2 5 0 a W 1 l X 2 Z h Y 3 R v c n M i I C 8 + P E V u d H J 5 I F R 5 c G U 9 I k Z p b G x l Z E N v b X B s Z X R l U m V z d W x 0 V G 9 X b 3 J r c 2 h l Z X Q i I F Z h b H V l P S J s M S I g L z 4 8 R W 5 0 c n k g V H l w Z T 0 i Q W R k Z W R U b 0 R h d G F N b 2 R l b C I g V m F s d W U 9 I m w x I i A v P j x F b n R y e S B U e X B l P S J G a W x s Q 2 9 1 b n Q i I F Z h b H V l P S J s M T I i I C 8 + P E V u d H J 5 I F R 5 c G U 9 I k Z p b G x F c n J v c k N v Z G U i I F Z h b H V l P S J z V W 5 r b m 9 3 b i I g L z 4 8 R W 5 0 c n k g V H l w Z T 0 i R m l s b E V y c m 9 y Q 2 9 1 b n Q i I F Z h b H V l P S J s M C I g L z 4 8 R W 5 0 c n k g V H l w Z T 0 i R m l s b E x h c 3 R V c G R h d G V k I i B W Y W x 1 Z T 0 i Z D I w M j U t M D k t M j V U M T U 6 N D Q 6 N T E u N z M 2 N z c 4 O V o i I C 8 + P E V u d H J 5 I F R 5 c G U 9 I k Z p b G x D b 2 x 1 b W 5 U e X B l c y I g V m F s d W U 9 I n N B d 1 l H I i A v P j x F b n R y e S B U e X B l P S J G a W x s Q 2 9 s d W 1 u T m F t Z X M i I F Z h b H V l P S J z W y Z x d W 9 0 O 0 Z h Y 3 R v c i Z x d W 9 0 O y w m c X V v d D t E Z X N j c m l w d G l v b i Z x d W 9 0 O y w m c X V v d D t P c G V y Y X R v c i B F c n J v 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v d 2 5 0 a W 1 l I G Z h Y 3 R v c n M v Q 2 h h b m d l Z C B U e X B l L n t G Y W N 0 b 3 I s M H 0 m c X V v d D s s J n F 1 b 3 Q 7 U 2 V j d G l v b j E v R G 9 3 b n R p b W U g Z m F j d G 9 y c y 9 D a G F u Z 2 V k I F R 5 c G U u e 0 R l c 2 N y a X B 0 a W 9 u L D F 9 J n F 1 b 3 Q 7 L C Z x d W 9 0 O 1 N l Y 3 R p b 2 4 x L 0 R v d 2 5 0 a W 1 l I G Z h Y 3 R v c n M v Q 2 h h b m d l Z C B U e X B l L n t P c G V y Y X R v c i B F c n J v c i w y f S Z x d W 9 0 O 1 0 s J n F 1 b 3 Q 7 Q 2 9 s d W 1 u Q 2 9 1 b n Q m c X V v d D s 6 M y w m c X V v d D t L Z X l D b 2 x 1 b W 5 O Y W 1 l c y Z x d W 9 0 O z p b X S w m c X V v d D t D b 2 x 1 b W 5 J Z G V u d G l 0 a W V z J n F 1 b 3 Q 7 O l s m c X V v d D t T Z W N 0 a W 9 u M S 9 E b 3 d u d G l t Z S B m Y W N 0 b 3 J z L 0 N o Y W 5 n Z W Q g V H l w Z S 5 7 R m F j d G 9 y L D B 9 J n F 1 b 3 Q 7 L C Z x d W 9 0 O 1 N l Y 3 R p b 2 4 x L 0 R v d 2 5 0 a W 1 l I G Z h Y 3 R v c n M v Q 2 h h b m d l Z C B U e X B l L n t E Z X N j c m l w d G l v b i w x f S Z x d W 9 0 O y w m c X V v d D t T Z W N 0 a W 9 u M S 9 E b 3 d u d G l t Z S B m Y W N 0 b 3 J z L 0 N o Y W 5 n Z W Q g V H l w Z S 5 7 T 3 B l c m F 0 b 3 I g R X J y b 3 I s M n 0 m c X V v d D t d L C Z x d W 9 0 O 1 J l b G F 0 a W 9 u c 2 h p c E l u Z m 8 m c X V v d D s 6 W 1 1 9 I i A v P j w v U 3 R h Y m x l R W 5 0 c m l l c z 4 8 L 0 l 0 Z W 0 + P E l 0 Z W 0 + P E l 0 Z W 1 M b 2 N h d G l v b j 4 8 S X R l b V R 5 c G U + R m 9 y b X V s Y T w v S X R l b V R 5 c G U + P E l 0 Z W 1 Q Y X R o P l N l Y 3 R p b 2 4 x L 0 R v d 2 5 0 a W 1 l J T I w Z m F j d G 9 y c y 9 T b 3 V y Y 2 U 8 L 0 l 0 Z W 1 Q Y X R o P j w v S X R l b U x v Y 2 F 0 a W 9 u P j x T d G F i b G V F b n R y a W V z I C 8 + P C 9 J d G V t P j x J d G V t P j x J d G V t T G 9 j Y X R p b 2 4 + P E l 0 Z W 1 U e X B l P k Z v c m 1 1 b G E 8 L 0 l 0 Z W 1 U e X B l P j x J d G V t U G F 0 a D 5 T Z W N 0 a W 9 u M S 9 E b 3 d u d G l t Z S U y M G Z h Y 3 R v c n M v R G 9 3 b n R p b W U l M j B m Y W N 0 b 3 J z X 1 N o Z W V 0 P C 9 J d G V t U G F 0 a D 4 8 L 0 l 0 Z W 1 M b 2 N h d G l v b j 4 8 U 3 R h Y m x l R W 5 0 c m l l c y A v P j w v S X R l b T 4 8 S X R l b T 4 8 S X R l b U x v Y 2 F 0 a W 9 u P j x J d G V t V H l w Z T 5 G b 3 J t d W x h P C 9 J d G V t V H l w Z T 4 8 S X R l b V B h d G g + U 2 V j d G l v b j E v R G 9 3 b n R p b W U l M j B m Y W N 0 b 3 J z L 1 B y b 2 1 v d G V k J T I w S G V h Z G V y c z w v S X R l b V B h d G g + P C 9 J d G V t T G 9 j Y X R p b 2 4 + P F N 0 Y W J s Z U V u d H J p Z X M g L z 4 8 L 0 l 0 Z W 0 + P E l 0 Z W 0 + P E l 0 Z W 1 M b 2 N h d G l v b j 4 8 S X R l b V R 5 c G U + R m 9 y b X V s Y T w v S X R l b V R 5 c G U + P E l 0 Z W 1 Q Y X R o P l N l Y 3 R p b 2 4 x L 0 R v d 2 5 0 a W 1 l J T I w Z m F j d G 9 y c y 9 D a G F u Z 2 V k J T I w V H l w Z T w v S X R l b V B h d G g + P C 9 J d G V t T G 9 j Y X R p b 2 4 + P F N 0 Y W J s Z U V u d H J p Z X M g L z 4 8 L 0 l 0 Z W 0 + P E l 0 Z W 0 + P E l 0 Z W 1 M b 2 N h d G l v b j 4 8 S X R l b V R 5 c G U + R m 9 y b X V s Y T w v S X R l b V R 5 c G U + P E l 0 Z W 1 Q Y X R o P l N l Y 3 R p b 2 4 x L 0 x p b m U l M j B w c m 9 k d W N 0 a X Z p d H k 8 L 0 l 0 Z W 1 Q Y X R o P j w v S X R l b U x v Y 2 F 0 a W 9 u P j x T d G F i b G V F b n R y a W V z P j x F b n R y e S B U e X B l P S J J c 1 B y a X Z h d G U i I F Z h b H V l P S J s M C I g L z 4 8 R W 5 0 c n k g V H l w Z T 0 i U X V l c n l J R C I g V m F s d W U 9 I n M 4 N T E w Z D M w N i 0 w O D Q 4 L T Q 2 Z G E t Y j k w M y 0 w N m Y 5 M m V m M 2 V j Y j 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x p b m V f c H J v Z H V j d G l 2 a X R 5 I i A v P j x F b n R y e S B U e X B l P S J G a W x s Z W R D b 2 1 w b G V 0 Z V J l c 3 V s d F R v V 2 9 y a 3 N o Z W V 0 I i B W Y W x 1 Z T 0 i b D E i I C 8 + P E V u d H J 5 I F R 5 c G U 9 I k F k Z G V k V G 9 E Y X R h T W 9 k Z W w i I F Z h b H V l P S J s M S I g L z 4 8 R W 5 0 c n k g V H l w Z T 0 i R m l s b E N v d W 5 0 I i B W Y W x 1 Z T 0 i b D M 4 I i A v P j x F b n R y e S B U e X B l P S J G a W x s R X J y b 3 J D b 2 R l I i B W Y W x 1 Z T 0 i c 1 V u a 2 5 v d 2 4 i I C 8 + P E V u d H J 5 I F R 5 c G U 9 I k Z p b G x F c n J v c k N v d W 5 0 I i B W Y W x 1 Z T 0 i b D A i I C 8 + P E V u d H J 5 I F R 5 c G U 9 I k Z p b G x M Y X N 0 V X B k Y X R l Z C I g V m F s d W U 9 I m Q y M D I 1 L T A 5 L T I 1 V D E 2 O j A 4 O j A w L j I w O D E 5 O T h a I i A v P j x F b n R y e S B U e X B l P S J G a W x s Q 2 9 s d W 1 u V H l w Z X M i I F Z h b H V l P S J z Q 1 F Z R E J n b 0 t B d z 0 9 I i A v P j x F b n R y e S B U e X B l P S J G a W x s Q 2 9 s d W 1 u T m F t Z X M i I F Z h b H V l P S J z W y Z x d W 9 0 O 0 R h d G U m c X V v d D s s J n F 1 b 3 Q 7 U H J v Z H V j d C Z x d W 9 0 O y w m c X V v d D t C Y X R j a C Z x d W 9 0 O y w m c X V v d D t P c G V y Y X R v c i Z x d W 9 0 O y w m c X V v d D t T d G F y d C B U a W 1 l J n F 1 b 3 Q 7 L C Z x d W 9 0 O 0 V u Z C B U a W 1 l J n F 1 b 3 Q 7 L C Z x d W 9 0 O 0 h v d 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M a W 5 l I H B y b 2 R 1 Y 3 R p d m l 0 e S 9 D a G F u Z 2 V k I F R 5 c G U u e 0 R h d G U s M H 0 m c X V v d D s s J n F 1 b 3 Q 7 U 2 V j d G l v b j E v T G l u Z S B w c m 9 k d W N 0 a X Z p d H k v Q 2 h h b m d l Z C B U e X B l L n t Q c m 9 k d W N 0 L D F 9 J n F 1 b 3 Q 7 L C Z x d W 9 0 O 1 N l Y 3 R p b 2 4 x L 0 x p b m U g c H J v Z H V j d G l 2 a X R 5 L 0 N o Y W 5 n Z W Q g V H l w Z S 5 7 Q m F 0 Y 2 g s M n 0 m c X V v d D s s J n F 1 b 3 Q 7 U 2 V j d G l v b j E v T G l u Z S B w c m 9 k d W N 0 a X Z p d H k v Q 2 h h b m d l Z C B U e X B l L n t P c G V y Y X R v c i w z f S Z x d W 9 0 O y w m c X V v d D t T Z W N 0 a W 9 u M S 9 M a W 5 l I H B y b 2 R 1 Y 3 R p d m l 0 e S 9 D a G F u Z 2 V k I F R 5 c G U u e 1 N 0 Y X J 0 I F R p b W U s N H 0 m c X V v d D s s J n F 1 b 3 Q 7 U 2 V j d G l v b j E v T G l u Z S B w c m 9 k d W N 0 a X Z p d H k v Q 2 h h b m d l Z C B U e X B l L n t F b m Q g V G l t Z S w 1 f S Z x d W 9 0 O y w m c X V v d D t T Z W N 0 a W 9 u M S 9 M a W 5 l I H B y b 2 R 1 Y 3 R p d m l 0 e S 9 J b n N l c n R l Z C B I b 3 V y L n t I b 3 V y L D Z 9 J n F 1 b 3 Q 7 X S w m c X V v d D t D b 2 x 1 b W 5 D b 3 V u d C Z x d W 9 0 O z o 3 L C Z x d W 9 0 O 0 t l e U N v b H V t b k 5 h b W V z J n F 1 b 3 Q 7 O l t d L C Z x d W 9 0 O 0 N v b H V t b k l k Z W 5 0 a X R p Z X M m c X V v d D s 6 W y Z x d W 9 0 O 1 N l Y 3 R p b 2 4 x L 0 x p b m U g c H J v Z H V j d G l 2 a X R 5 L 0 N o Y W 5 n Z W Q g V H l w Z S 5 7 R G F 0 Z S w w f S Z x d W 9 0 O y w m c X V v d D t T Z W N 0 a W 9 u M S 9 M a W 5 l I H B y b 2 R 1 Y 3 R p d m l 0 e S 9 D a G F u Z 2 V k I F R 5 c G U u e 1 B y b 2 R 1 Y 3 Q s M X 0 m c X V v d D s s J n F 1 b 3 Q 7 U 2 V j d G l v b j E v T G l u Z S B w c m 9 k d W N 0 a X Z p d H k v Q 2 h h b m d l Z C B U e X B l L n t C Y X R j a C w y f S Z x d W 9 0 O y w m c X V v d D t T Z W N 0 a W 9 u M S 9 M a W 5 l I H B y b 2 R 1 Y 3 R p d m l 0 e S 9 D a G F u Z 2 V k I F R 5 c G U u e 0 9 w Z X J h d G 9 y L D N 9 J n F 1 b 3 Q 7 L C Z x d W 9 0 O 1 N l Y 3 R p b 2 4 x L 0 x p b m U g c H J v Z H V j d G l 2 a X R 5 L 0 N o Y W 5 n Z W Q g V H l w Z S 5 7 U 3 R h c n Q g V G l t Z S w 0 f S Z x d W 9 0 O y w m c X V v d D t T Z W N 0 a W 9 u M S 9 M a W 5 l I H B y b 2 R 1 Y 3 R p d m l 0 e S 9 D a G F u Z 2 V k I F R 5 c G U u e 0 V u Z C B U a W 1 l L D V 9 J n F 1 b 3 Q 7 L C Z x d W 9 0 O 1 N l Y 3 R p b 2 4 x L 0 x p b m U g c H J v Z H V j d G l 2 a X R 5 L 0 l u c 2 V y d G V k I E h v d X I u e 0 h v d X I s N n 0 m c X V v d D t d L C Z x d W 9 0 O 1 J l b G F 0 a W 9 u c 2 h p c E l u Z m 8 m c X V v d D s 6 W 1 1 9 I i A v P j w v U 3 R h Y m x l R W 5 0 c m l l c z 4 8 L 0 l 0 Z W 0 + P E l 0 Z W 0 + P E l 0 Z W 1 M b 2 N h d G l v b j 4 8 S X R l b V R 5 c G U + R m 9 y b X V s Y T w v S X R l b V R 5 c G U + P E l 0 Z W 1 Q Y X R o P l N l Y 3 R p b 2 4 x L 0 x p b m U l M j B w c m 9 k d W N 0 a X Z p d H k v U 2 9 1 c m N l P C 9 J d G V t U G F 0 a D 4 8 L 0 l 0 Z W 1 M b 2 N h d G l v b j 4 8 U 3 R h Y m x l R W 5 0 c m l l c y A v P j w v S X R l b T 4 8 S X R l b T 4 8 S X R l b U x v Y 2 F 0 a W 9 u P j x J d G V t V H l w Z T 5 G b 3 J t d W x h P C 9 J d G V t V H l w Z T 4 8 S X R l b V B h d G g + U 2 V j d G l v b j E v T G l u Z S U y M H B y b 2 R 1 Y 3 R p d m l 0 e S 9 M a W 5 l J T I w c H J v Z H V j d G l 2 a X R 5 X 1 N o Z W V 0 P C 9 J d G V t U G F 0 a D 4 8 L 0 l 0 Z W 1 M b 2 N h d G l v b j 4 8 U 3 R h Y m x l R W 5 0 c m l l c y A v P j w v S X R l b T 4 8 S X R l b T 4 8 S X R l b U x v Y 2 F 0 a W 9 u P j x J d G V t V H l w Z T 5 G b 3 J t d W x h P C 9 J d G V t V H l w Z T 4 8 S X R l b V B h d G g + U 2 V j d G l v b j E v T G l u Z S U y M H B y b 2 R 1 Y 3 R p d m l 0 e S 9 Q c m 9 t b 3 R l Z C U y M E h l Y W R l c n M 8 L 0 l 0 Z W 1 Q Y X R o P j w v S X R l b U x v Y 2 F 0 a W 9 u P j x T d G F i b G V F b n R y a W V z I C 8 + P C 9 J d G V t P j x J d G V t P j x J d G V t T G 9 j Y X R p b 2 4 + P E l 0 Z W 1 U e X B l P k Z v c m 1 1 b G E 8 L 0 l 0 Z W 1 U e X B l P j x J d G V t U G F 0 a D 5 T Z W N 0 a W 9 u M S 9 M a W 5 l J T I w c H J v Z H V j d G l 2 a X R 5 L 0 N o Y W 5 n Z W Q l M j B U e X B l P C 9 J d G V t U G F 0 a D 4 8 L 0 l 0 Z W 1 M b 2 N h d G l v b j 4 8 U 3 R h Y m x l R W 5 0 c m l l c y A v P j w v S X R l b T 4 8 S X R l b T 4 8 S X R l b U x v Y 2 F 0 a W 9 u P j x J d G V t V H l w Z T 5 G b 3 J t d W x h P C 9 J d G V t V H l w Z T 4 8 S X R l b V B h d G g + U 2 V j d G l v b j E v T G l u Z S U y M H B y b 2 R 1 Y 3 R p d m l 0 e S 9 J b n N l c n R l Z C U y M E h v d X I 8 L 0 l 0 Z W 1 Q Y X R o P j w v S X R l b U x v Y 2 F 0 a W 9 u P j x T d G F i b G V F b n R y a W V z I C 8 + P C 9 J d G V t P j x J d G V t P j x J d G V t T G 9 j Y X R p b 2 4 + P E l 0 Z W 1 U e X B l P k Z v c m 1 1 b G E 8 L 0 l 0 Z W 1 U e X B l P j x J d G V t U G F 0 a D 5 T Z W N 0 a W 9 u M S 9 M a W 5 l J T I w Z G 9 3 b n R p b W U l M j B t Z X J n Z W Q 8 L 0 l 0 Z W 1 Q Y X R o P j w v S X R l b U x v Y 2 F 0 a W 9 u P j x T d G F i b G V F b n R y a W V z P j x F b n R y e S B U e X B l P S J J c 1 B y a X Z h d G U i I F Z h b H V l P S J s M C I g L z 4 8 R W 5 0 c n k g V H l w Z T 0 i U X V l c n l J R C I g V m F s d W U 9 I n M z O G V m O D d j Z S 1 l M G J m L T R m M z k t Y W I 5 N C 0 3 Y j Y 0 O G Z k Y W Q 5 Y z 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x p b m V f Z G 9 3 b n R p b W V f b W V y Z 2 V k I i A v P j x F b n R y e S B U e X B l P S J G a W x s Z W R D b 2 1 w b G V 0 Z V J l c 3 V s d F R v V 2 9 y a 3 N o Z W V 0 I i B W Y W x 1 Z T 0 i b D E i I C 8 + P E V u d H J 5 I F R 5 c G U 9 I k F k Z G V k V G 9 E Y X R h T W 9 k Z W w i I F Z h b H V l P S J s M S I g L z 4 8 R W 5 0 c n k g V H l w Z T 0 i R m l s b E N v d W 5 0 I i B W Y W x 1 Z T 0 i b D Q 1 N i I g L z 4 8 R W 5 0 c n k g V H l w Z T 0 i R m l s b E V y c m 9 y Q 2 9 k Z S I g V m F s d W U 9 I n N V b m t u b 3 d u I i A v P j x F b n R y e S B U e X B l P S J G a W x s R X J y b 3 J D b 3 V u d C I g V m F s d W U 9 I m w w I i A v P j x F b n R y e S B U e X B l P S J G a W x s T G F z d F V w Z G F 0 Z W Q i I F Z h b H V l P S J k M j A y N S 0 w O S 0 y N 1 Q x O T o 1 M T o x N S 4 z N T Q 1 N j E 1 W i I g L z 4 8 R W 5 0 c n k g V H l w Z T 0 i R m l s b E N v b H V t b l R 5 c G V z I i B W Y W x 1 Z T 0 i c 0 F B T U Z C Z 1 l K Q m d Z S 0 N n W U d B d 0 E 9 I i A v P j x F b n R y e S B U e X B l P S J G a W x s Q 2 9 s d W 1 u T m F t Z X M i I F Z h b H V l P S J z W y Z x d W 9 0 O 0 J h d G N o J n F 1 b 3 Q 7 L C Z x d W 9 0 O 0 R v d 2 5 0 a W 1 l I E Z h Y 3 R v c i Z x d W 9 0 O y w m c X V v d D t E b 3 d u d G l t Z S A o T W l u d X R l c y k m c X V v d D s s J n F 1 b 3 Q 7 R G 9 3 b n R p b W U g Z m F j d G 9 y c y 5 E Z X N j c m l w d G l v b i Z x d W 9 0 O y w m c X V v d D t E b 3 d u d G l t Z S B m Y W N 0 b 3 J z L k 9 w Z X J h d G 9 y I E V y c m 9 y J n F 1 b 3 Q 7 L C Z x d W 9 0 O 0 x p b m U g c H J v Z H V j d G l 2 a X R 5 L k R h d G U m c X V v d D s s J n F 1 b 3 Q 7 T G l u Z S B w c m 9 k d W N 0 a X Z p d H k u U H J v Z H V j d C Z x d W 9 0 O y w m c X V v d D t M a W 5 l I H B y b 2 R 1 Y 3 R p d m l 0 e S 5 P c G V y Y X R v c i Z x d W 9 0 O y w m c X V v d D t M a W 5 l I H B y b 2 R 1 Y 3 R p d m l 0 e S 5 T d G F y d C B U a W 1 l J n F 1 b 3 Q 7 L C Z x d W 9 0 O 0 x p b m U g c H J v Z H V j d G l 2 a X R 5 L k V u Z C B U a W 1 l J n F 1 b 3 Q 7 L C Z x d W 9 0 O 1 B y b 2 R 1 Y 3 R z L k Z s Y X Z v c i Z x d W 9 0 O y w m c X V v d D t Q c m 9 k d W N 0 c y 5 T a X p l J n F 1 b 3 Q 7 L C Z x d W 9 0 O 1 B y b 2 R 1 Y 3 R z L k 1 p b i B i Y X R j a C B 0 a W 1 l J n F 1 b 3 Q 7 L C Z x d W 9 0 O 0 h v d X I g b 2 Y g R G F 5 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x p b m U g Z G 9 3 b n R p b W U g b W V y Z 2 V k L 1 V u c G l 2 b 3 R l Z C B D b 2 x 1 b W 5 z L n t C Y X R j a C w w f S Z x d W 9 0 O y w m c X V v d D t T Z W N 0 a W 9 u M S 9 M a W 5 l I G R v d 2 5 0 a W 1 l I G 1 l c m d l Z C 9 D a G F u Z 2 V k I F R 5 c G U y L n t E b 3 d u d G l t Z S B G Y W N 0 b 3 I s M X 0 m c X V v d D s s J n F 1 b 3 Q 7 U 2 V j d G l v b j E v T G l u Z S B k b 3 d u d G l t Z S B t Z X J n Z W Q v V W 5 w a X Z v d G V k I E N v b H V t b n M u e 1 Z h b H V l L D J 9 J n F 1 b 3 Q 7 L C Z x d W 9 0 O 1 N l Y 3 R p b 2 4 x L 0 R v d 2 5 0 a W 1 l I G Z h Y 3 R v c n M v Q 2 h h b m d l Z C B U e X B l L n t E Z X N j c m l w d G l v b i w x f S Z x d W 9 0 O y w m c X V v d D t T Z W N 0 a W 9 u M S 9 E b 3 d u d G l t Z S B m Y W N 0 b 3 J z L 0 N o Y W 5 n Z W Q g V H l w Z S 5 7 T 3 B l c m F 0 b 3 I g R X J y b 3 I s M n 0 m c X V v d D s s J n F 1 b 3 Q 7 U 2 V j d G l v b j E v T G l u Z S B w c m 9 k d W N 0 a X Z p d H k v Q 2 h h b m d l Z C B U e X B l L n t E Y X R l L D B 9 J n F 1 b 3 Q 7 L C Z x d W 9 0 O 1 N l Y 3 R p b 2 4 x L 0 x p b m U g c H J v Z H V j d G l 2 a X R 5 L 0 N o Y W 5 n Z W Q g V H l w Z S 5 7 U H J v Z H V j d C w x f S Z x d W 9 0 O y w m c X V v d D t T Z W N 0 a W 9 u M S 9 M a W 5 l I H B y b 2 R 1 Y 3 R p d m l 0 e S 9 D a G F u Z 2 V k I F R 5 c G U u e 0 9 w Z X J h d G 9 y L D N 9 J n F 1 b 3 Q 7 L C Z x d W 9 0 O 1 N l Y 3 R p b 2 4 x L 0 x p b m U g c H J v Z H V j d G l 2 a X R 5 L 0 N o Y W 5 n Z W Q g V H l w Z S 5 7 U 3 R h c n Q g V G l t Z S w 0 f S Z x d W 9 0 O y w m c X V v d D t T Z W N 0 a W 9 u M S 9 M a W 5 l I H B y b 2 R 1 Y 3 R p d m l 0 e S 9 D a G F u Z 2 V k I F R 5 c G U u e 0 V u Z C B U a W 1 l L D V 9 J n F 1 b 3 Q 7 L C Z x d W 9 0 O 1 N l Y 3 R p b 2 4 x L 1 B y b 2 R 1 Y 3 R z L 0 N o Y W 5 n Z W Q g V H l w Z S 5 7 R m x h d m 9 y L D F 9 J n F 1 b 3 Q 7 L C Z x d W 9 0 O 1 N l Y 3 R p b 2 4 x L 1 B y b 2 R 1 Y 3 R z L 0 N o Y W 5 n Z W Q g V H l w Z S 5 7 U 2 l 6 Z S w y f S Z x d W 9 0 O y w m c X V v d D t T Z W N 0 a W 9 u M S 9 Q c m 9 k d W N 0 c y 9 D a G F u Z 2 V k I F R 5 c G U u e 0 1 p b i B i Y X R j a C B 0 a W 1 l L D N 9 J n F 1 b 3 Q 7 L C Z x d W 9 0 O 1 N l Y 3 R p b 2 4 x L 0 x p b m U g Z G 9 3 b n R p b W U g b W V y Z 2 V k L 0 F k Z G V k I E N 1 c 3 R v b S 5 7 S G 9 1 c i B v Z i B E Y X k s M T R 9 J n F 1 b 3 Q 7 X S w m c X V v d D t D b 2 x 1 b W 5 D b 3 V u d C Z x d W 9 0 O z o x N C w m c X V v d D t L Z X l D b 2 x 1 b W 5 O Y W 1 l c y Z x d W 9 0 O z p b X S w m c X V v d D t D b 2 x 1 b W 5 J Z G V u d G l 0 a W V z J n F 1 b 3 Q 7 O l s m c X V v d D t T Z W N 0 a W 9 u M S 9 M a W 5 l I G R v d 2 5 0 a W 1 l I G 1 l c m d l Z C 9 V b n B p d m 9 0 Z W Q g Q 2 9 s d W 1 u c y 5 7 Q m F 0 Y 2 g s M H 0 m c X V v d D s s J n F 1 b 3 Q 7 U 2 V j d G l v b j E v T G l u Z S B k b 3 d u d G l t Z S B t Z X J n Z W Q v Q 2 h h b m d l Z C B U e X B l M i 5 7 R G 9 3 b n R p b W U g R m F j d G 9 y L D F 9 J n F 1 b 3 Q 7 L C Z x d W 9 0 O 1 N l Y 3 R p b 2 4 x L 0 x p b m U g Z G 9 3 b n R p b W U g b W V y Z 2 V k L 1 V u c G l 2 b 3 R l Z C B D b 2 x 1 b W 5 z L n t W Y W x 1 Z S w y f S Z x d W 9 0 O y w m c X V v d D t T Z W N 0 a W 9 u M S 9 E b 3 d u d G l t Z S B m Y W N 0 b 3 J z L 0 N o Y W 5 n Z W Q g V H l w Z S 5 7 R G V z Y 3 J p c H R p b 2 4 s M X 0 m c X V v d D s s J n F 1 b 3 Q 7 U 2 V j d G l v b j E v R G 9 3 b n R p b W U g Z m F j d G 9 y c y 9 D a G F u Z 2 V k I F R 5 c G U u e 0 9 w Z X J h d G 9 y I E V y c m 9 y L D J 9 J n F 1 b 3 Q 7 L C Z x d W 9 0 O 1 N l Y 3 R p b 2 4 x L 0 x p b m U g c H J v Z H V j d G l 2 a X R 5 L 0 N o Y W 5 n Z W Q g V H l w Z S 5 7 R G F 0 Z S w w f S Z x d W 9 0 O y w m c X V v d D t T Z W N 0 a W 9 u M S 9 M a W 5 l I H B y b 2 R 1 Y 3 R p d m l 0 e S 9 D a G F u Z 2 V k I F R 5 c G U u e 1 B y b 2 R 1 Y 3 Q s M X 0 m c X V v d D s s J n F 1 b 3 Q 7 U 2 V j d G l v b j E v T G l u Z S B w c m 9 k d W N 0 a X Z p d H k v Q 2 h h b m d l Z C B U e X B l L n t P c G V y Y X R v c i w z f S Z x d W 9 0 O y w m c X V v d D t T Z W N 0 a W 9 u M S 9 M a W 5 l I H B y b 2 R 1 Y 3 R p d m l 0 e S 9 D a G F u Z 2 V k I F R 5 c G U u e 1 N 0 Y X J 0 I F R p b W U s N H 0 m c X V v d D s s J n F 1 b 3 Q 7 U 2 V j d G l v b j E v T G l u Z S B w c m 9 k d W N 0 a X Z p d H k v Q 2 h h b m d l Z C B U e X B l L n t F b m Q g V G l t Z S w 1 f S Z x d W 9 0 O y w m c X V v d D t T Z W N 0 a W 9 u M S 9 Q c m 9 k d W N 0 c y 9 D a G F u Z 2 V k I F R 5 c G U u e 0 Z s Y X Z v c i w x f S Z x d W 9 0 O y w m c X V v d D t T Z W N 0 a W 9 u M S 9 Q c m 9 k d W N 0 c y 9 D a G F u Z 2 V k I F R 5 c G U u e 1 N p e m U s M n 0 m c X V v d D s s J n F 1 b 3 Q 7 U 2 V j d G l v b j E v U H J v Z H V j d H M v Q 2 h h b m d l Z C B U e X B l L n t N a W 4 g Y m F 0 Y 2 g g d G l t Z S w z f S Z x d W 9 0 O y w m c X V v d D t T Z W N 0 a W 9 u M S 9 M a W 5 l I G R v d 2 5 0 a W 1 l I G 1 l c m d l Z C 9 B Z G R l Z C B D d X N 0 b 2 0 u e 0 h v d X I g b 2 Y g R G F 5 L D E 0 f S Z x d W 9 0 O 1 0 s J n F 1 b 3 Q 7 U m V s Y X R p b 2 5 z a G l w S W 5 m b y Z x d W 9 0 O z p b X X 0 i I C 8 + P C 9 T d G F i b G V F b n R y a W V z P j w v S X R l b T 4 8 S X R l b T 4 8 S X R l b U x v Y 2 F 0 a W 9 u P j x J d G V t V H l w Z T 5 G b 3 J t d W x h P C 9 J d G V t V H l w Z T 4 8 S X R l b V B h d G g + U 2 V j d G l v b j E v T G l u Z S U y M G R v d 2 5 0 a W 1 l J T I w b W V y Z 2 V k L 1 N v d X J j Z T w v S X R l b V B h d G g + P C 9 J d G V t T G 9 j Y X R p b 2 4 + P F N 0 Y W J s Z U V u d H J p Z X M g L z 4 8 L 0 l 0 Z W 0 + P E l 0 Z W 0 + P E l 0 Z W 1 M b 2 N h d G l v b j 4 8 S X R l b V R 5 c G U + R m 9 y b X V s Y T w v S X R l b V R 5 c G U + P E l 0 Z W 1 Q Y X R o P l N l Y 3 R p b 2 4 x L 0 x p b m U l M j B k b 3 d u d G l t Z S U y M G 1 l c m d l Z C 9 M a W 5 l J T I w Z G 9 3 b n R p b W V f U 2 h l Z X Q 8 L 0 l 0 Z W 1 Q Y X R o P j w v S X R l b U x v Y 2 F 0 a W 9 u P j x T d G F i b G V F b n R y a W V z I C 8 + P C 9 J d G V t P j x J d G V t P j x J d G V t T G 9 j Y X R p b 2 4 + P E l 0 Z W 1 U e X B l P k Z v c m 1 1 b G E 8 L 0 l 0 Z W 1 U e X B l P j x J d G V t U G F 0 a D 5 T Z W N 0 a W 9 u M S 9 M a W 5 l J T I w Z G 9 3 b n R p b W U l M j B t Z X J n Z W Q v U H J v b W 9 0 Z W Q l M j B I Z W F k Z X J z P C 9 J d G V t U G F 0 a D 4 8 L 0 l 0 Z W 1 M b 2 N h d G l v b j 4 8 U 3 R h Y m x l R W 5 0 c m l l c y A v P j w v S X R l b T 4 8 S X R l b T 4 8 S X R l b U x v Y 2 F 0 a W 9 u P j x J d G V t V H l w Z T 5 G b 3 J t d W x h P C 9 J d G V t V H l w Z T 4 8 S X R l b V B h d G g + U 2 V j d G l v b j E v T G l u Z S U y M G R v d 2 5 0 a W 1 l J T I w b W V y Z 2 V k L 0 N o Y W 5 n Z W Q l M j B U e X B l P C 9 J d G V t U G F 0 a D 4 8 L 0 l 0 Z W 1 M b 2 N h d G l v b j 4 8 U 3 R h Y m x l R W 5 0 c m l l c y A v P j w v S X R l b T 4 8 S X R l b T 4 8 S X R l b U x v Y 2 F 0 a W 9 u P j x J d G V t V H l w Z T 5 G b 3 J t d W x h P C 9 J d G V t V H l w Z T 4 8 S X R l b V B h d G g + U 2 V j d G l v b j E v T G l u Z S U y M G R v d 2 5 0 a W 1 l J T I w b W V y Z 2 V k L 1 B y b 2 1 v d G V k J T I w S G V h Z G V y c z E 8 L 0 l 0 Z W 1 Q Y X R o P j w v S X R l b U x v Y 2 F 0 a W 9 u P j x T d G F i b G V F b n R y a W V z I C 8 + P C 9 J d G V t P j x J d G V t P j x J d G V t T G 9 j Y X R p b 2 4 + P E l 0 Z W 1 U e X B l P k Z v c m 1 1 b G E 8 L 0 l 0 Z W 1 U e X B l P j x J d G V t U G F 0 a D 5 T Z W N 0 a W 9 u M S 9 M a W 5 l J T I w Z G 9 3 b n R p b W U l M j B t Z X J n Z W Q v V W 5 w a X Z v d G V k J T I w Q 2 9 s d W 1 u c z w v S X R l b V B h d G g + P C 9 J d G V t T G 9 j Y X R p b 2 4 + P F N 0 Y W J s Z U V u d H J p Z X M g L z 4 8 L 0 l 0 Z W 0 + P E l 0 Z W 0 + P E l 0 Z W 1 M b 2 N h d G l v b j 4 8 S X R l b V R 5 c G U + R m 9 y b X V s Y T w v S X R l b V R 5 c G U + P E l 0 Z W 1 Q Y X R o P l N l Y 3 R p b 2 4 x L 0 x p b m U l M j B k b 3 d u d G l t Z S U y M G 1 l c m d l Z C 9 S Z W 5 h b W V k J T I w Q 2 9 s d W 1 u c z w v S X R l b V B h d G g + P C 9 J d G V t T G 9 j Y X R p b 2 4 + P F N 0 Y W J s Z U V u d H J p Z X M g L z 4 8 L 0 l 0 Z W 0 + P E l 0 Z W 0 + P E l 0 Z W 1 M b 2 N h d G l v b j 4 8 S X R l b V R 5 c G U + R m 9 y b X V s Y T w v S X R l b V R 5 c G U + P E l 0 Z W 1 Q Y X R o P l N l Y 3 R p b 2 4 x L 0 x p b m U l M j B k b 3 d u d G l t Z S U y M G 1 l c m d l Z C 9 S Z X B s Y W N l Z C U y M F Z h b H V l P C 9 J d G V t U G F 0 a D 4 8 L 0 l 0 Z W 1 M b 2 N h d G l v b j 4 8 U 3 R h Y m x l R W 5 0 c m l l c y A v P j w v S X R l b T 4 8 S X R l b T 4 8 S X R l b U x v Y 2 F 0 a W 9 u P j x J d G V t V H l w Z T 5 G b 3 J t d W x h P C 9 J d G V t V H l w Z T 4 8 S X R l b V B h d G g + U 2 V j d G l v b j E v T G l u Z S U y M G R v d 2 5 0 a W 1 l J T I w b W V y Z 2 V k L 0 N o Y W 5 n Z W Q l M j B U e X B l M j w v S X R l b V B h d G g + P C 9 J d G V t T G 9 j Y X R p b 2 4 + P F N 0 Y W J s Z U V u d H J p Z X M g L z 4 8 L 0 l 0 Z W 0 + P E l 0 Z W 0 + P E l 0 Z W 1 M b 2 N h d G l v b j 4 8 S X R l b V R 5 c G U + R m 9 y b X V s Y T w v S X R l b V R 5 c G U + P E l 0 Z W 1 Q Y X R o P l N l Y 3 R p b 2 4 x L 0 x p b m U l M j B k b 3 d u d G l t Z S U y M G 1 l c m d l Z C 9 N Z X J n Z W Q l M j B R d W V y a W V z P C 9 J d G V t U G F 0 a D 4 8 L 0 l 0 Z W 1 M b 2 N h d G l v b j 4 8 U 3 R h Y m x l R W 5 0 c m l l c y A v P j w v S X R l b T 4 8 S X R l b T 4 8 S X R l b U x v Y 2 F 0 a W 9 u P j x J d G V t V H l w Z T 5 G b 3 J t d W x h P C 9 J d G V t V H l w Z T 4 8 S X R l b V B h d G g + U 2 V j d G l v b j E v T G l u Z S U y M G R v d 2 5 0 a W 1 l J T I w b W V y Z 2 V k L 0 V 4 c G F u Z G V k J T I w R G 9 3 b n R p b W U l M j B m Y W N 0 b 3 J z P C 9 J d G V t U G F 0 a D 4 8 L 0 l 0 Z W 1 M b 2 N h d G l v b j 4 8 U 3 R h Y m x l R W 5 0 c m l l c y A v P j w v S X R l b T 4 8 S X R l b T 4 8 S X R l b U x v Y 2 F 0 a W 9 u P j x J d G V t V H l w Z T 5 G b 3 J t d W x h P C 9 J d G V t V H l w Z T 4 8 S X R l b V B h d G g + U 2 V j d G l v b j E v T G l u Z S U y M G R v d 2 5 0 a W 1 l J T I w b W V y Z 2 V k L 0 1 l c m d l Z C U y M F F 1 Z X J p Z X M x P C 9 J d G V t U G F 0 a D 4 8 L 0 l 0 Z W 1 M b 2 N h d G l v b j 4 8 U 3 R h Y m x l R W 5 0 c m l l c y A v P j w v S X R l b T 4 8 S X R l b T 4 8 S X R l b U x v Y 2 F 0 a W 9 u P j x J d G V t V H l w Z T 5 G b 3 J t d W x h P C 9 J d G V t V H l w Z T 4 8 S X R l b V B h d G g + U 2 V j d G l v b j E v T G l u Z S U y M G R v d 2 5 0 a W 1 l J T I w b W V y Z 2 V k L 0 V 4 c G F u Z G V k J T I w T G l u Z S U y M H B y b 2 R 1 Y 3 R p d m l 0 e T w v S X R l b V B h d G g + P C 9 J d G V t T G 9 j Y X R p b 2 4 + P F N 0 Y W J s Z U V u d H J p Z X M g L z 4 8 L 0 l 0 Z W 0 + P E l 0 Z W 0 + P E l 0 Z W 1 M b 2 N h d G l v b j 4 8 S X R l b V R 5 c G U + R m 9 y b X V s Y T w v S X R l b V R 5 c G U + P E l 0 Z W 1 Q Y X R o P l N l Y 3 R p b 2 4 x L 0 x p b m U l M j B k b 3 d u d G l t Z S U y M G 1 l c m d l Z C 9 N Z X J n Z W Q l M j B R d W V y a W V z M j w v S X R l b V B h d G g + P C 9 J d G V t T G 9 j Y X R p b 2 4 + P F N 0 Y W J s Z U V u d H J p Z X M g L z 4 8 L 0 l 0 Z W 0 + P E l 0 Z W 0 + P E l 0 Z W 1 M b 2 N h d G l v b j 4 8 S X R l b V R 5 c G U + R m 9 y b X V s Y T w v S X R l b V R 5 c G U + P E l 0 Z W 1 Q Y X R o P l N l Y 3 R p b 2 4 x L 0 x p b m U l M j B k b 3 d u d G l t Z S U y M G 1 l c m d l Z C 9 F e H B h b m R l Z C U y M F B y b 2 R 1 Y 3 R z P C 9 J d G V t U G F 0 a D 4 8 L 0 l 0 Z W 1 M b 2 N h d G l v b j 4 8 U 3 R h Y m x l R W 5 0 c m l l c y A v P j w v S X R l b T 4 8 S X R l b T 4 8 S X R l b U x v Y 2 F 0 a W 9 u P j x J d G V t V H l w Z T 5 G b 3 J t d W x h P C 9 J d G V t V H l w Z T 4 8 S X R l b V B h d G g + U 2 V j d G l v b j E v T G l u Z S U y M G R v d 2 5 0 a W 1 l P C 9 J d G V t U G F 0 a D 4 8 L 0 l 0 Z W 1 M b 2 N h d G l v b j 4 8 U 3 R h Y m x l R W 5 0 c m l l c z 4 8 R W 5 0 c n k g V H l w Z T 0 i S X N Q c m l 2 Y X R l I i B W Y W x 1 Z T 0 i b D A i I C 8 + P E V u d H J 5 I F R 5 c G U 9 I l F 1 Z X J 5 S U Q i I F Z h b H V l P S J z N 2 Q 5 Y T B j N D U t M 2 Z m Z C 0 0 M z N l L T g 3 O W I t Y z Q 5 Y z l k O D J i Y 2 V 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M a W 5 l X 2 R v d 2 5 0 a W 1 l I i A v P j x F b n R y e S B U e X B l P S J G a W x s Z W R D b 2 1 w b G V 0 Z V J l c 3 V s d F R v V 2 9 y a 3 N o Z W V 0 I i B W Y W x 1 Z T 0 i b D E i I C 8 + P E V u d H J 5 I F R 5 c G U 9 I k F k Z G V k V G 9 E Y X R h T W 9 k Z W w i I F Z h b H V l P S J s M C I g L z 4 8 R W 5 0 c n k g V H l w Z T 0 i R m l s b E N v d W 5 0 I i B W Y W x 1 Z T 0 i b D M 5 I i A v P j x F b n R y e S B U e X B l P S J G a W x s R X J y b 3 J D b 2 R l I i B W Y W x 1 Z T 0 i c 1 V u a 2 5 v d 2 4 i I C 8 + P E V u d H J 5 I F R 5 c G U 9 I k Z p b G x F c n J v c k N v d W 5 0 I i B W Y W x 1 Z T 0 i b D A i I C 8 + P E V u d H J 5 I F R 5 c G U 9 I k Z p b G x M Y X N 0 V X B k Y X R l Z C I g V m F s d W U 9 I m Q y M D I 1 L T A 5 L T I 1 V D E 4 O j I z O j E z L j E z M z M 4 N T Z a I i A v P j x F b n R y e S B U e X B l P S J G a W x s Q 2 9 s d W 1 u V H l w Z X M i I F Z h b H V l P S J z Q U F N R E F 3 T U R B d 0 1 E Q X d N R E F 3 P T 0 i I C 8 + P E V u d H J 5 I F R 5 c G U 9 I k Z p b G x D b 2 x 1 b W 5 O Y W 1 l c y I g V m F s d W U 9 I n N b J n F 1 b 3 Q 7 Q 2 9 s d W 1 u M S Z x d W 9 0 O y w m c X V v d D t E b 3 d u d G l t Z S B m Y W N 0 b 3 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M a W 5 l I G R v d 2 5 0 a W 1 l I C g y K S 9 B d X R v U m V t b 3 Z l Z E N v b H V t b n M x L n t D b 2 x 1 b W 4 x L D B 9 J n F 1 b 3 Q 7 L C Z x d W 9 0 O 1 N l Y 3 R p b 2 4 x L 0 x p b m U g Z G 9 3 b n R p b W U g K D I p L 0 F 1 d G 9 S Z W 1 v d m V k Q 2 9 s d W 1 u c z E u e 0 R v d 2 5 0 a W 1 l I G Z h Y 3 R v c i w x f S Z x d W 9 0 O y w m c X V v d D t T Z W N 0 a W 9 u M S 9 M a W 5 l I G R v d 2 5 0 a W 1 l I C g y K S 9 B d X R v U m V t b 3 Z l Z E N v b H V t b n M x L n t D b 2 x 1 b W 4 z L D J 9 J n F 1 b 3 Q 7 L C Z x d W 9 0 O 1 N l Y 3 R p b 2 4 x L 0 x p b m U g Z G 9 3 b n R p b W U g K D I p L 0 F 1 d G 9 S Z W 1 v d m V k Q 2 9 s d W 1 u c z E u e 0 N v b H V t b j Q s M 3 0 m c X V v d D s s J n F 1 b 3 Q 7 U 2 V j d G l v b j E v T G l u Z S B k b 3 d u d G l t Z S A o M i k v Q X V 0 b 1 J l b W 9 2 Z W R D b 2 x 1 b W 5 z M S 5 7 Q 2 9 s d W 1 u N S w 0 f S Z x d W 9 0 O y w m c X V v d D t T Z W N 0 a W 9 u M S 9 M a W 5 l I G R v d 2 5 0 a W 1 l I C g y K S 9 B d X R v U m V t b 3 Z l Z E N v b H V t b n M x L n t D b 2 x 1 b W 4 2 L D V 9 J n F 1 b 3 Q 7 L C Z x d W 9 0 O 1 N l Y 3 R p b 2 4 x L 0 x p b m U g Z G 9 3 b n R p b W U g K D I p L 0 F 1 d G 9 S Z W 1 v d m V k Q 2 9 s d W 1 u c z E u e 0 N v b H V t b j c s N n 0 m c X V v d D s s J n F 1 b 3 Q 7 U 2 V j d G l v b j E v T G l u Z S B k b 3 d u d G l t Z S A o M i k v Q X V 0 b 1 J l b W 9 2 Z W R D b 2 x 1 b W 5 z M S 5 7 Q 2 9 s d W 1 u O C w 3 f S Z x d W 9 0 O y w m c X V v d D t T Z W N 0 a W 9 u M S 9 M a W 5 l I G R v d 2 5 0 a W 1 l I C g y K S 9 B d X R v U m V t b 3 Z l Z E N v b H V t b n M x L n t D b 2 x 1 b W 4 5 L D h 9 J n F 1 b 3 Q 7 L C Z x d W 9 0 O 1 N l Y 3 R p b 2 4 x L 0 x p b m U g Z G 9 3 b n R p b W U g K D I p L 0 F 1 d G 9 S Z W 1 v d m V k Q 2 9 s d W 1 u c z E u e 0 N v b H V t b j E w L D l 9 J n F 1 b 3 Q 7 L C Z x d W 9 0 O 1 N l Y 3 R p b 2 4 x L 0 x p b m U g Z G 9 3 b n R p b W U g K D I p L 0 F 1 d G 9 S Z W 1 v d m V k Q 2 9 s d W 1 u c z E u e 0 N v b H V t b j E x L D E w f S Z x d W 9 0 O y w m c X V v d D t T Z W N 0 a W 9 u M S 9 M a W 5 l I G R v d 2 5 0 a W 1 l I C g y K S 9 B d X R v U m V t b 3 Z l Z E N v b H V t b n M x L n t D b 2 x 1 b W 4 x M i w x M X 0 m c X V v d D s s J n F 1 b 3 Q 7 U 2 V j d G l v b j E v T G l u Z S B k b 3 d u d G l t Z S A o M i k v Q X V 0 b 1 J l b W 9 2 Z W R D b 2 x 1 b W 5 z M S 5 7 Q 2 9 s d W 1 u M T M s M T J 9 J n F 1 b 3 Q 7 X S w m c X V v d D t D b 2 x 1 b W 5 D b 3 V u d C Z x d W 9 0 O z o x M y w m c X V v d D t L Z X l D b 2 x 1 b W 5 O Y W 1 l c y Z x d W 9 0 O z p b X S w m c X V v d D t D b 2 x 1 b W 5 J Z G V u d G l 0 a W V z J n F 1 b 3 Q 7 O l s m c X V v d D t T Z W N 0 a W 9 u M S 9 M a W 5 l I G R v d 2 5 0 a W 1 l I C g y K S 9 B d X R v U m V t b 3 Z l Z E N v b H V t b n M x L n t D b 2 x 1 b W 4 x L D B 9 J n F 1 b 3 Q 7 L C Z x d W 9 0 O 1 N l Y 3 R p b 2 4 x L 0 x p b m U g Z G 9 3 b n R p b W U g K D I p L 0 F 1 d G 9 S Z W 1 v d m V k Q 2 9 s d W 1 u c z E u e 0 R v d 2 5 0 a W 1 l I G Z h Y 3 R v c i w x f S Z x d W 9 0 O y w m c X V v d D t T Z W N 0 a W 9 u M S 9 M a W 5 l I G R v d 2 5 0 a W 1 l I C g y K S 9 B d X R v U m V t b 3 Z l Z E N v b H V t b n M x L n t D b 2 x 1 b W 4 z L D J 9 J n F 1 b 3 Q 7 L C Z x d W 9 0 O 1 N l Y 3 R p b 2 4 x L 0 x p b m U g Z G 9 3 b n R p b W U g K D I p L 0 F 1 d G 9 S Z W 1 v d m V k Q 2 9 s d W 1 u c z E u e 0 N v b H V t b j Q s M 3 0 m c X V v d D s s J n F 1 b 3 Q 7 U 2 V j d G l v b j E v T G l u Z S B k b 3 d u d G l t Z S A o M i k v Q X V 0 b 1 J l b W 9 2 Z W R D b 2 x 1 b W 5 z M S 5 7 Q 2 9 s d W 1 u N S w 0 f S Z x d W 9 0 O y w m c X V v d D t T Z W N 0 a W 9 u M S 9 M a W 5 l I G R v d 2 5 0 a W 1 l I C g y K S 9 B d X R v U m V t b 3 Z l Z E N v b H V t b n M x L n t D b 2 x 1 b W 4 2 L D V 9 J n F 1 b 3 Q 7 L C Z x d W 9 0 O 1 N l Y 3 R p b 2 4 x L 0 x p b m U g Z G 9 3 b n R p b W U g K D I p L 0 F 1 d G 9 S Z W 1 v d m V k Q 2 9 s d W 1 u c z E u e 0 N v b H V t b j c s N n 0 m c X V v d D s s J n F 1 b 3 Q 7 U 2 V j d G l v b j E v T G l u Z S B k b 3 d u d G l t Z S A o M i k v Q X V 0 b 1 J l b W 9 2 Z W R D b 2 x 1 b W 5 z M S 5 7 Q 2 9 s d W 1 u O C w 3 f S Z x d W 9 0 O y w m c X V v d D t T Z W N 0 a W 9 u M S 9 M a W 5 l I G R v d 2 5 0 a W 1 l I C g y K S 9 B d X R v U m V t b 3 Z l Z E N v b H V t b n M x L n t D b 2 x 1 b W 4 5 L D h 9 J n F 1 b 3 Q 7 L C Z x d W 9 0 O 1 N l Y 3 R p b 2 4 x L 0 x p b m U g Z G 9 3 b n R p b W U g K D I p L 0 F 1 d G 9 S Z W 1 v d m V k Q 2 9 s d W 1 u c z E u e 0 N v b H V t b j E w L D l 9 J n F 1 b 3 Q 7 L C Z x d W 9 0 O 1 N l Y 3 R p b 2 4 x L 0 x p b m U g Z G 9 3 b n R p b W U g K D I p L 0 F 1 d G 9 S Z W 1 v d m V k Q 2 9 s d W 1 u c z E u e 0 N v b H V t b j E x L D E w f S Z x d W 9 0 O y w m c X V v d D t T Z W N 0 a W 9 u M S 9 M a W 5 l I G R v d 2 5 0 a W 1 l I C g y K S 9 B d X R v U m V t b 3 Z l Z E N v b H V t b n M x L n t D b 2 x 1 b W 4 x M i w x M X 0 m c X V v d D s s J n F 1 b 3 Q 7 U 2 V j d G l v b j E v T G l u Z S B k b 3 d u d G l t Z S A o M i k v Q X V 0 b 1 J l b W 9 2 Z W R D b 2 x 1 b W 5 z M S 5 7 Q 2 9 s d W 1 u M T M s M T J 9 J n F 1 b 3 Q 7 X S w m c X V v d D t S Z W x h d G l v b n N o a X B J b m Z v J n F 1 b 3 Q 7 O l t d f S I g L z 4 8 L 1 N 0 Y W J s Z U V u d H J p Z X M + P C 9 J d G V t P j x J d G V t P j x J d G V t T G 9 j Y X R p b 2 4 + P E l 0 Z W 1 U e X B l P k Z v c m 1 1 b G E 8 L 0 l 0 Z W 1 U e X B l P j x J d G V t U G F 0 a D 5 T Z W N 0 a W 9 u M S 9 M a W 5 l J T I w Z G 9 3 b n R p b W U v U 2 9 1 c m N l P C 9 J d G V t U G F 0 a D 4 8 L 0 l 0 Z W 1 M b 2 N h d G l v b j 4 8 U 3 R h Y m x l R W 5 0 c m l l c y A v P j w v S X R l b T 4 8 S X R l b T 4 8 S X R l b U x v Y 2 F 0 a W 9 u P j x J d G V t V H l w Z T 5 G b 3 J t d W x h P C 9 J d G V t V H l w Z T 4 8 S X R l b V B h d G g + U 2 V j d G l v b j E v T G l u Z S U y M G R v d 2 5 0 a W 1 l L 0 x p b m U l M j B k b 3 d u d G l t Z V 9 T a G V l d D w v S X R l b V B h d G g + P C 9 J d G V t T G 9 j Y X R p b 2 4 + P F N 0 Y W J s Z U V u d H J p Z X M g L z 4 8 L 0 l 0 Z W 0 + P E l 0 Z W 0 + P E l 0 Z W 1 M b 2 N h d G l v b j 4 8 S X R l b V R 5 c G U + R m 9 y b X V s Y T w v S X R l b V R 5 c G U + P E l 0 Z W 1 Q Y X R o P l N l Y 3 R p b 2 4 x L 0 x p b m U l M j B k b 3 d u d G l t Z S 9 Q c m 9 t b 3 R l Z C U y M E h l Y W R l c n M 8 L 0 l 0 Z W 1 Q Y X R o P j w v S X R l b U x v Y 2 F 0 a W 9 u P j x T d G F i b G V F b n R y a W V z I C 8 + P C 9 J d G V t P j x J d G V t P j x J d G V t T G 9 j Y X R p b 2 4 + P E l 0 Z W 1 U e X B l P k Z v c m 1 1 b G E 8 L 0 l 0 Z W 1 U e X B l P j x J d G V t U G F 0 a D 5 T Z W N 0 a W 9 u M S 9 M a W 5 l J T I w Z G 9 3 b n R p b W U v Q 2 h h b m d l Z C U y M F R 5 c G U 8 L 0 l 0 Z W 1 Q Y X R o P j w v S X R l b U x v Y 2 F 0 a W 9 u P j x T d G F i b G V F b n R y a W V z I C 8 + P C 9 J d G V t P j x J d G V t P j x J d G V t T G 9 j Y X R p b 2 4 + P E l 0 Z W 1 U e X B l P k Z v c m 1 1 b G E 8 L 0 l 0 Z W 1 U e X B l P j x J d G V t U G F 0 a D 5 T Z W N 0 a W 9 u M S 9 M a W 5 l J T I w Z G 9 3 b n R p b W U l M j B t Z X J n Z W Q v Q W R k Z W Q l M j B D d X N 0 b 2 0 8 L 0 l 0 Z W 1 Q Y X R o P j w v S X R l b U x v Y 2 F 0 a W 9 u P j x T d G F i b G V F b n R y a W V z I C 8 + P C 9 J d G V t P j x J d G V t P j x J d G V t T G 9 j Y X R p b 2 4 + P E l 0 Z W 1 U e X B l P k Z v c m 1 1 b G E 8 L 0 l 0 Z W 1 U e X B l P j x J d G V t U G F 0 a D 5 T Z W N 0 a W 9 u M S 9 M a W 5 l J T I w Z G 9 3 b n R p b W U l M j B t Z X J n Z W Q v U m V t b 3 Z l Z C U y M E N v b H V t b n M 8 L 0 l 0 Z W 1 Q Y X R o P j w v S X R l b U x v Y 2 F 0 a W 9 u P j x T d G F i b G V F b n R y a W V z I C 8 + P C 9 J d G V t P j x J d G V t P j x J d G V t T G 9 j Y X R p b 2 4 + P E l 0 Z W 1 U e X B l P k Z v c m 1 1 b G E 8 L 0 l 0 Z W 1 U e X B l P j x J d G V t U G F 0 a D 5 T Z W N 0 a W 9 u M S 9 Q Y X J l d G 8 l M j B U Y W J s Z T w v S X R l b V B h d G g + P C 9 J d G V t T G 9 j Y X R p b 2 4 + P F N 0 Y W J s Z U V u d H J p Z X M + P E V u d H J 5 I F R 5 c G U 9 I k l z U H J p d m F 0 Z S I g V m F s d W U 9 I m w w I i A v P j x F b n R y e S B U e X B l P S J R d W V y e U l E I i B W Y W x 1 Z T 0 i c 2 V j M z Z j M z c 0 L T I w M D E t N D A x O S 1 h Y z A 2 L T M z M z Z m N W R l M 2 F j 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I i I C 8 + P E V u d H J 5 I F R 5 c G U 9 I k Z p b G x F c n J v c k N v Z G U i I F Z h b H V l P S J z V W 5 r b m 9 3 b i I g L z 4 8 R W 5 0 c n k g V H l w Z T 0 i R m l s b E V y c m 9 y Q 2 9 1 b n Q i I F Z h b H V l P S J s M C I g L z 4 8 R W 5 0 c n k g V H l w Z T 0 i R m l s b E x h c 3 R V c G R h d G V k I i B W Y W x 1 Z T 0 i Z D I w M j U t M D k t M j h U M D Y 6 M T g 6 M z k u M T U 1 O T k 3 N 1 o i I C 8 + P E V u d H J 5 I F R 5 c G U 9 I k Z p b G x D b 2 x 1 b W 5 U e X B l c y I g V m F s d W U 9 I n N C Z 0 1 G I i A v P j x F b n R y e S B U e X B l P S J G a W x s Q 2 9 s d W 1 u T m F t Z X M i I F Z h b H V l P S J z W y Z x d W 9 0 O 1 J v d y B M Y W J l b H M m c X V v d D s s J n F 1 b 3 Q 7 U 3 V t I G 9 m I E R v d 2 5 0 a W 1 l I C h N a W 5 1 d G V z K S Z x d W 9 0 O y w m c X V v d D t D d W 1 1 b G F 0 a X Z l I C 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Y X J l d G 8 g V G F i b G U v Q 2 h h b m d l Z C B U e X B l L n t S b 3 c g T G F i Z W x z L D B 9 J n F 1 b 3 Q 7 L C Z x d W 9 0 O 1 N l Y 3 R p b 2 4 x L 1 B h c m V 0 b y B U Y W J s Z S 9 D a G F u Z 2 V k I F R 5 c G U u e 1 N 1 b S B v Z i B E b 3 d u d G l t Z S A o T W l u d X R l c y k s M X 0 m c X V v d D s s J n F 1 b 3 Q 7 U 2 V j d G l v b j E v U G F y Z X R v I F R h Y m x l L 0 N o Y W 5 n Z W Q g V H l w Z S 5 7 Q 3 V t d W x h d G l 2 Z S A l L D J 9 J n F 1 b 3 Q 7 X S w m c X V v d D t D b 2 x 1 b W 5 D b 3 V u d C Z x d W 9 0 O z o z L C Z x d W 9 0 O 0 t l e U N v b H V t b k 5 h b W V z J n F 1 b 3 Q 7 O l t d L C Z x d W 9 0 O 0 N v b H V t b k l k Z W 5 0 a X R p Z X M m c X V v d D s 6 W y Z x d W 9 0 O 1 N l Y 3 R p b 2 4 x L 1 B h c m V 0 b y B U Y W J s Z S 9 D a G F u Z 2 V k I F R 5 c G U u e 1 J v d y B M Y W J l b H M s M H 0 m c X V v d D s s J n F 1 b 3 Q 7 U 2 V j d G l v b j E v U G F y Z X R v I F R h Y m x l L 0 N o Y W 5 n Z W Q g V H l w Z S 5 7 U 3 V t I G 9 m I E R v d 2 5 0 a W 1 l I C h N a W 5 1 d G V z K S w x f S Z x d W 9 0 O y w m c X V v d D t T Z W N 0 a W 9 u M S 9 Q Y X J l d G 8 g V G F i b G U v Q 2 h h b m d l Z C B U e X B l L n t D d W 1 1 b G F 0 a X Z l I C U s M n 0 m c X V v d D t d L C Z x d W 9 0 O 1 J l b G F 0 a W 9 u c 2 h p c E l u Z m 8 m c X V v d D s 6 W 1 1 9 I i A v P j w v U 3 R h Y m x l R W 5 0 c m l l c z 4 8 L 0 l 0 Z W 0 + P E l 0 Z W 0 + P E l 0 Z W 1 M b 2 N h d G l v b j 4 8 S X R l b V R 5 c G U + R m 9 y b X V s Y T w v S X R l b V R 5 c G U + P E l 0 Z W 1 Q Y X R o P l N l Y 3 R p b 2 4 x L 1 B h c m V 0 b y U y M F R h Y m x l L 1 N v d X J j Z T w v S X R l b V B h d G g + P C 9 J d G V t T G 9 j Y X R p b 2 4 + P F N 0 Y W J s Z U V u d H J p Z X M g L z 4 8 L 0 l 0 Z W 0 + P E l 0 Z W 0 + P E l 0 Z W 1 M b 2 N h d G l v b j 4 8 S X R l b V R 5 c G U + R m 9 y b X V s Y T w v S X R l b V R 5 c G U + P E l 0 Z W 1 Q Y X R o P l N l Y 3 R p b 2 4 x L 1 B h c m V 0 b y U y M F R h Y m x l L 0 N o Y W 5 n Z W Q l M j B U e X B l P C 9 J d G V t U G F 0 a D 4 8 L 0 l 0 Z W 1 M b 2 N h d G l v b j 4 8 U 3 R h Y m x l R W 5 0 c m l l c y A v P j w v S X R l b T 4 8 S X R l b T 4 8 S X R l b U x v Y 2 F 0 a W 9 u P j x J d G V t V H l w Z T 5 G b 3 J t d W x h P C 9 J d G V t V H l w Z T 4 8 S X R l b V B h d G g + U 2 V j d G l v b j E v S G 9 1 c i U y M G 9 m J T I w R G 9 3 b n R p b W U l M j B U Y W J s Z T w v S X R l b V B h d G g + P C 9 J d G V t T G 9 j Y X R p b 2 4 + P F N 0 Y W J s Z U V u d H J p Z X M + P E V u d H J 5 I F R 5 c G U 9 I k l z U H J p d m F 0 Z S I g V m F s d W U 9 I m w w I i A v P j x F b n R y e S B U e X B l P S J R d W V y e U l E I i B W Y W x 1 Z T 0 i c z A 1 Y z I 2 Y j Y 2 L T k x O D g t N D Q w N S 0 4 Y 2 Q 0 L T g w M j U z N D F j Y 2 Q z M 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A i I C 8 + P E V u d H J 5 I F R 5 c G U 9 I k Z p b G x F c n J v c k N v Z G U i I F Z h b H V l P S J z V W 5 r b m 9 3 b i I g L z 4 8 R W 5 0 c n k g V H l w Z T 0 i R m l s b E V y c m 9 y Q 2 9 1 b n Q i I F Z h b H V l P S J s M C I g L z 4 8 R W 5 0 c n k g V H l w Z T 0 i R m l s b E x h c 3 R V c G R h d G V k I i B W Y W x 1 Z T 0 i Z D I w M j U t M D k t M j h U M D Y 6 M T k 6 N T E u M D A x N z g y M 1 o i I C 8 + P E V u d H J 5 I F R 5 c G U 9 I k Z p b G x D b 2 x 1 b W 5 U e X B l c y I g V m F s d W U 9 I n N D Z 0 1 G I i A v P j x F b n R y e S B U e X B l P S J G a W x s Q 2 9 s d W 1 u T m F t Z X M i I F Z h b H V l P S J z W y Z x d W 9 0 O 0 h v d X I m c X V v d D s s J n F 1 b 3 Q 7 U 3 V t I G 9 m I E R v d 2 5 0 a W 1 l I C h N a W 5 1 d G V z K S Z x d W 9 0 O y w m c X V v d D t B d m V y Y W d l I E R v d 2 5 0 a W 1 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S G 9 1 c i B v Z i B E b 3 d u d G l t Z S B U Y W J s Z S 9 D a G F u Z 2 V k I F R 5 c G U u e 0 h v d X I s M H 0 m c X V v d D s s J n F 1 b 3 Q 7 U 2 V j d G l v b j E v S G 9 1 c i B v Z i B E b 3 d u d G l t Z S B U Y W J s Z S 9 D a G F u Z 2 V k I F R 5 c G U u e 1 N 1 b S B v Z i B E b 3 d u d G l t Z S A o T W l u d X R l c y k s M X 0 m c X V v d D s s J n F 1 b 3 Q 7 U 2 V j d G l v b j E v S G 9 1 c i B v Z i B E b 3 d u d G l t Z S B U Y W J s Z S 9 D a G F u Z 2 V k I F R 5 c G U u e 0 F 2 Z X J h Z 2 U g R G 9 3 b n R p b W U s M n 0 m c X V v d D t d L C Z x d W 9 0 O 0 N v b H V t b k N v d W 5 0 J n F 1 b 3 Q 7 O j M s J n F 1 b 3 Q 7 S 2 V 5 Q 2 9 s d W 1 u T m F t Z X M m c X V v d D s 6 W 1 0 s J n F 1 b 3 Q 7 Q 2 9 s d W 1 u S W R l b n R p d G l l c y Z x d W 9 0 O z p b J n F 1 b 3 Q 7 U 2 V j d G l v b j E v S G 9 1 c i B v Z i B E b 3 d u d G l t Z S B U Y W J s Z S 9 D a G F u Z 2 V k I F R 5 c G U u e 0 h v d X I s M H 0 m c X V v d D s s J n F 1 b 3 Q 7 U 2 V j d G l v b j E v S G 9 1 c i B v Z i B E b 3 d u d G l t Z S B U Y W J s Z S 9 D a G F u Z 2 V k I F R 5 c G U u e 1 N 1 b S B v Z i B E b 3 d u d G l t Z S A o T W l u d X R l c y k s M X 0 m c X V v d D s s J n F 1 b 3 Q 7 U 2 V j d G l v b j E v S G 9 1 c i B v Z i B E b 3 d u d G l t Z S B U Y W J s Z S 9 D a G F u Z 2 V k I F R 5 c G U u e 0 F 2 Z X J h Z 2 U g R G 9 3 b n R p b W U s M n 0 m c X V v d D t d L C Z x d W 9 0 O 1 J l b G F 0 a W 9 u c 2 h p c E l u Z m 8 m c X V v d D s 6 W 1 1 9 I i A v P j w v U 3 R h Y m x l R W 5 0 c m l l c z 4 8 L 0 l 0 Z W 0 + P E l 0 Z W 0 + P E l 0 Z W 1 M b 2 N h d G l v b j 4 8 S X R l b V R 5 c G U + R m 9 y b X V s Y T w v S X R l b V R 5 c G U + P E l 0 Z W 1 Q Y X R o P l N l Y 3 R p b 2 4 x L 0 h v d X I l M j B v Z i U y M E R v d 2 5 0 a W 1 l J T I w V G F i b G U v U 2 9 1 c m N l P C 9 J d G V t U G F 0 a D 4 8 L 0 l 0 Z W 1 M b 2 N h d G l v b j 4 8 U 3 R h Y m x l R W 5 0 c m l l c y A v P j w v S X R l b T 4 8 S X R l b T 4 8 S X R l b U x v Y 2 F 0 a W 9 u P j x J d G V t V H l w Z T 5 G b 3 J t d W x h P C 9 J d G V t V H l w Z T 4 8 S X R l b V B h d G g + U 2 V j d G l v b j E v S G 9 1 c i U y M G 9 m J T I w R G 9 3 b n R p b W U l M j B U Y W J s Z S 9 D a G F u Z 2 V k J T I w V H l w Z T w v S X R l b V B h d G g + P C 9 J d G V t T G 9 j Y X R p b 2 4 + P F N 0 Y W J s Z U V u d H J p Z X M g L z 4 8 L 0 l 0 Z W 0 + P C 9 J d G V t c z 4 8 L 0 x v Y 2 F s U G F j a 2 F n Z U 1 l d G F k Y X R h R m l s Z T 4 W A A A A U E s F B g A A A A A A A A A A A A A A A A A A A A A A A C Y B A A A B A A A A 0 I y d 3 w E V 0 R G M e g D A T 8 K X 6 w E A A A B d U U M C L h e x Q o Z 5 L 5 0 3 v A S q A A A A A A I A A A A A A B B m A A A A A Q A A I A A A A M 7 Z 9 J O G D 0 u E L A 0 v F M 2 y A w X Q t 8 x h 2 n g U G W t o Z r 5 D y M o I A A A A A A 6 A A A A A A g A A I A A A A H C G z l k T r M N B m w F w B 7 P y A T u J Z 9 y 8 9 + Z V v 7 y 2 + 0 k G T e 0 K U A A A A I L T l G o n T l v N y Q W z 8 b 0 k q D p Y W i y m D p P C V R T 8 O Y Y k B I F k m Q A M G g v I l V o s V y 5 D T X T a M 2 4 I X Y n I m c o J x n D a I f R p Y D M a e 3 g H Y j T r U t / R 5 L g P / 8 S N Q A A A A N x A D J 8 B W t W E U p K S 9 z 8 g s M r 3 Z W o M t r t 0 1 t / k g q L q M S 2 P G u F L m Q T B I D g m i 4 W j Q i 8 C I / o 4 0 a D A h h B s C B 5 n C 1 n 7 6 M 0 = < / 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6 . 4 4 ] ] > < / 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 2 0 2 5 - 0 9 - 2 8 T 0 4 : 1 4 : 0 6 . 3 2 9 5 0 6 9 - 0 4 : 0 0 < / L a s t P r o c e s s e d T i m e > < / D a t a M o d e l i n g S a n d b o x . S e r i a l i z e d S a n d b o x E r r o r C a c h e > ] ] > < / C u s t o m C o n t e n t > < / G e m i n i > 
</file>

<file path=customXml/itemProps1.xml><?xml version="1.0" encoding="utf-8"?>
<ds:datastoreItem xmlns:ds="http://schemas.openxmlformats.org/officeDocument/2006/customXml" ds:itemID="{B337E8C9-309B-48F0-A3CD-F11B8C8B01F7}">
  <ds:schemaRefs>
    <ds:schemaRef ds:uri="http://schemas.microsoft.com/DataMashup"/>
  </ds:schemaRefs>
</ds:datastoreItem>
</file>

<file path=customXml/itemProps2.xml><?xml version="1.0" encoding="utf-8"?>
<ds:datastoreItem xmlns:ds="http://schemas.openxmlformats.org/officeDocument/2006/customXml" ds:itemID="{75C939AE-48A4-45F0-B67F-BA80321DEDB5}">
  <ds:schemaRefs/>
</ds:datastoreItem>
</file>

<file path=customXml/itemProps3.xml><?xml version="1.0" encoding="utf-8"?>
<ds:datastoreItem xmlns:ds="http://schemas.openxmlformats.org/officeDocument/2006/customXml" ds:itemID="{CCA405AF-FE68-4564-98E7-DA112763BD33}">
  <ds:schemaRefs/>
</ds:datastoreItem>
</file>

<file path=customXml/itemProps4.xml><?xml version="1.0" encoding="utf-8"?>
<ds:datastoreItem xmlns:ds="http://schemas.openxmlformats.org/officeDocument/2006/customXml" ds:itemID="{CD6E59B8-29DB-4CD4-AFBD-3BC851DE009D}">
  <ds:schemaRefs/>
</ds:datastoreItem>
</file>

<file path=customXml/itemProps5.xml><?xml version="1.0" encoding="utf-8"?>
<ds:datastoreItem xmlns:ds="http://schemas.openxmlformats.org/officeDocument/2006/customXml" ds:itemID="{AFCCC2EF-36D2-4193-A201-FF814DE6E26F}">
  <ds:schemaRefs/>
</ds:datastoreItem>
</file>

<file path=customXml/itemProps6.xml><?xml version="1.0" encoding="utf-8"?>
<ds:datastoreItem xmlns:ds="http://schemas.openxmlformats.org/officeDocument/2006/customXml" ds:itemID="{3F1D288D-B891-4E39-B343-B6082D043B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Products</vt:lpstr>
      <vt:lpstr>Downtime factors</vt:lpstr>
      <vt:lpstr>Line productivity</vt:lpstr>
      <vt:lpstr>Line downtime merged</vt:lpstr>
      <vt:lpstr>Line downtime </vt:lpstr>
      <vt:lpstr>formulas and pivot tables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Campbell</dc:creator>
  <cp:lastModifiedBy>Mike Campbell</cp:lastModifiedBy>
  <dcterms:created xsi:type="dcterms:W3CDTF">2025-09-25T15:41:30Z</dcterms:created>
  <dcterms:modified xsi:type="dcterms:W3CDTF">2025-09-28T08:14:10Z</dcterms:modified>
</cp:coreProperties>
</file>