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shedu-my.sharepoint.com/personal/michael_flores_student_uagc_edu/Documents/Down&amp;Distance/"/>
    </mc:Choice>
  </mc:AlternateContent>
  <xr:revisionPtr revIDLastSave="0" documentId="8_{EE4E0851-85CA-C94C-928C-7A3B5DC26F03}" xr6:coauthVersionLast="47" xr6:coauthVersionMax="47" xr10:uidLastSave="{00000000-0000-0000-0000-000000000000}"/>
  <bookViews>
    <workbookView xWindow="160" yWindow="920" windowWidth="14480" windowHeight="16700" xr2:uid="{445AE229-944F-C040-BBF8-CD78EB3442F3}"/>
  </bookViews>
  <sheets>
    <sheet name="Oak Mountain" sheetId="1" r:id="rId1"/>
    <sheet name="Hoover" sheetId="2" r:id="rId2"/>
    <sheet name="Chelsea" sheetId="3" r:id="rId3"/>
    <sheet name="Vestavia Blu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8" i="4" l="1"/>
  <c r="I37" i="4"/>
  <c r="I36" i="4"/>
  <c r="C17" i="4"/>
  <c r="C19" i="4" s="1"/>
  <c r="C20" i="4" s="1"/>
  <c r="C21" i="4" s="1"/>
  <c r="C23" i="4" s="1"/>
  <c r="C25" i="4" s="1"/>
  <c r="C26" i="4" s="1"/>
  <c r="C28" i="4" s="1"/>
  <c r="C30" i="4" s="1"/>
  <c r="C31" i="4" s="1"/>
  <c r="C32" i="4" s="1"/>
  <c r="C34" i="4" s="1"/>
  <c r="C35" i="4" s="1"/>
  <c r="D30" i="4"/>
  <c r="D31" i="4" s="1"/>
  <c r="D32" i="4" s="1"/>
  <c r="D34" i="4" s="1"/>
  <c r="D35" i="4" s="1"/>
  <c r="D26" i="4"/>
  <c r="D28" i="4" s="1"/>
  <c r="D23" i="4"/>
  <c r="D24" i="4" s="1"/>
  <c r="D12" i="4"/>
  <c r="D13" i="4" s="1"/>
  <c r="D14" i="4" s="1"/>
  <c r="D15" i="4" s="1"/>
  <c r="D16" i="4" s="1"/>
  <c r="D17" i="4" s="1"/>
  <c r="D19" i="4" s="1"/>
  <c r="D20" i="4" s="1"/>
  <c r="C12" i="4"/>
  <c r="C13" i="4" s="1"/>
  <c r="C14" i="4" s="1"/>
  <c r="C15" i="4" s="1"/>
  <c r="C9" i="4"/>
  <c r="C10" i="4" s="1"/>
  <c r="C6" i="4"/>
  <c r="D3" i="4"/>
  <c r="D4" i="4" s="1"/>
  <c r="D5" i="4" s="1"/>
  <c r="D6" i="4" s="1"/>
  <c r="D8" i="4" s="1"/>
  <c r="D9" i="4" s="1"/>
  <c r="D10" i="4" s="1"/>
  <c r="C3" i="4"/>
  <c r="C4" i="4" s="1"/>
  <c r="H42" i="2"/>
  <c r="H49" i="3"/>
  <c r="C41" i="3"/>
  <c r="C42" i="3" s="1"/>
  <c r="C43" i="3" s="1"/>
  <c r="C44" i="3" s="1"/>
  <c r="C46" i="3" s="1"/>
  <c r="C47" i="3" s="1"/>
  <c r="D41" i="3"/>
  <c r="D42" i="3" s="1"/>
  <c r="D44" i="3" s="1"/>
  <c r="D46" i="3" s="1"/>
  <c r="D47" i="3" s="1"/>
  <c r="D48" i="3" s="1"/>
  <c r="C3" i="3"/>
  <c r="C4" i="3" s="1"/>
  <c r="C6" i="3" s="1"/>
  <c r="C7" i="3" s="1"/>
  <c r="C9" i="3" s="1"/>
  <c r="C10" i="3" s="1"/>
  <c r="C12" i="3" s="1"/>
  <c r="C13" i="3" s="1"/>
  <c r="C14" i="3" s="1"/>
  <c r="C15" i="3" s="1"/>
  <c r="C18" i="3" s="1"/>
  <c r="C19" i="3" s="1"/>
  <c r="C20" i="3" s="1"/>
  <c r="C23" i="3" s="1"/>
  <c r="C25" i="3" s="1"/>
  <c r="C26" i="3" s="1"/>
  <c r="C27" i="3" s="1"/>
  <c r="C28" i="3" s="1"/>
  <c r="C33" i="3" s="1"/>
  <c r="C34" i="3" s="1"/>
  <c r="C35" i="3" s="1"/>
  <c r="C36" i="3" s="1"/>
  <c r="C40" i="3" s="1"/>
  <c r="D3" i="3"/>
  <c r="D4" i="3" s="1"/>
  <c r="D5" i="3" s="1"/>
  <c r="D6" i="3" s="1"/>
  <c r="D7" i="3" s="1"/>
  <c r="D8" i="3" s="1"/>
  <c r="D9" i="3" s="1"/>
  <c r="D10" i="3" s="1"/>
  <c r="D4" i="2"/>
  <c r="D5" i="2" s="1"/>
  <c r="D6" i="2" s="1"/>
  <c r="D7" i="2" s="1"/>
  <c r="D8" i="2" s="1"/>
  <c r="D9" i="2" s="1"/>
  <c r="D10" i="2" s="1"/>
  <c r="D12" i="2" s="1"/>
  <c r="D13" i="2" s="1"/>
  <c r="D15" i="2" s="1"/>
  <c r="D16" i="2" s="1"/>
  <c r="D17" i="2" s="1"/>
  <c r="D18" i="2" s="1"/>
  <c r="D19" i="2" s="1"/>
  <c r="D20" i="2" s="1"/>
  <c r="D21" i="2" s="1"/>
  <c r="D22" i="2" s="1"/>
  <c r="D24" i="2" s="1"/>
  <c r="D25" i="2" s="1"/>
  <c r="D26" i="2" s="1"/>
  <c r="D27" i="2" s="1"/>
  <c r="D28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H37" i="1"/>
  <c r="C20" i="1"/>
  <c r="C21" i="1" s="1"/>
  <c r="C22" i="1" s="1"/>
  <c r="C35" i="1"/>
  <c r="C36" i="1" s="1"/>
  <c r="C29" i="1"/>
  <c r="C30" i="1" s="1"/>
  <c r="C27" i="1"/>
  <c r="C24" i="1"/>
  <c r="C14" i="1"/>
  <c r="C15" i="1" s="1"/>
  <c r="C8" i="1"/>
  <c r="D4" i="1"/>
  <c r="D5" i="1" s="1"/>
  <c r="D6" i="1" s="1"/>
  <c r="D7" i="1" s="1"/>
  <c r="D8" i="1" s="1"/>
  <c r="D14" i="1" s="1"/>
  <c r="D15" i="1" s="1"/>
  <c r="D16" i="1" s="1"/>
  <c r="D18" i="1" s="1"/>
  <c r="D12" i="3" l="1"/>
  <c r="D13" i="3" s="1"/>
  <c r="D14" i="3" s="1"/>
  <c r="D15" i="3" s="1"/>
  <c r="D16" i="3" s="1"/>
  <c r="D17" i="3" s="1"/>
  <c r="D18" i="3" s="1"/>
  <c r="D19" i="3" s="1"/>
  <c r="D20" i="3" s="1"/>
  <c r="D23" i="3" s="1"/>
  <c r="D24" i="3" s="1"/>
  <c r="D26" i="3" s="1"/>
  <c r="D27" i="3" s="1"/>
  <c r="D28" i="3" s="1"/>
  <c r="D30" i="3" s="1"/>
  <c r="D31" i="3" s="1"/>
  <c r="D32" i="3" s="1"/>
  <c r="D33" i="3" s="1"/>
  <c r="D34" i="3" s="1"/>
  <c r="D35" i="3" s="1"/>
  <c r="D36" i="3" s="1"/>
  <c r="D38" i="3" s="1"/>
  <c r="D39" i="3" s="1"/>
  <c r="D40" i="3" s="1"/>
  <c r="D20" i="1"/>
  <c r="D21" i="1" s="1"/>
  <c r="D22" i="1" s="1"/>
  <c r="D24" i="1" s="1"/>
  <c r="D25" i="1" s="1"/>
  <c r="D29" i="1" s="1"/>
  <c r="D30" i="1" s="1"/>
  <c r="D31" i="1" s="1"/>
  <c r="D32" i="1" s="1"/>
  <c r="D33" i="1" s="1"/>
  <c r="D34" i="1" s="1"/>
  <c r="D36" i="1" s="1"/>
</calcChain>
</file>

<file path=xl/sharedStrings.xml><?xml version="1.0" encoding="utf-8"?>
<sst xmlns="http://schemas.openxmlformats.org/spreadsheetml/2006/main" count="916" uniqueCount="210">
  <si>
    <t>Play #</t>
  </si>
  <si>
    <t>Down</t>
  </si>
  <si>
    <t>Distance</t>
  </si>
  <si>
    <t>Field Position</t>
  </si>
  <si>
    <t>Formation</t>
  </si>
  <si>
    <t>Playcall</t>
  </si>
  <si>
    <t>Direction</t>
  </si>
  <si>
    <t>Result</t>
  </si>
  <si>
    <t>Success?</t>
  </si>
  <si>
    <t>Notes</t>
  </si>
  <si>
    <t>Flex L</t>
  </si>
  <si>
    <t>Lead</t>
  </si>
  <si>
    <t>Yes</t>
  </si>
  <si>
    <t>Smoke</t>
  </si>
  <si>
    <t>Early</t>
  </si>
  <si>
    <t>No</t>
  </si>
  <si>
    <t>Flex R</t>
  </si>
  <si>
    <t>Counter</t>
  </si>
  <si>
    <t>TD</t>
  </si>
  <si>
    <t>Smoke n Go</t>
  </si>
  <si>
    <t>Incomplete</t>
  </si>
  <si>
    <t>Quads R</t>
  </si>
  <si>
    <t>Bubble</t>
  </si>
  <si>
    <t>Quads L</t>
  </si>
  <si>
    <t>Flat</t>
  </si>
  <si>
    <t>Late</t>
  </si>
  <si>
    <t>Flex is a 3 wr set with an H back 3 yards back between guard and tackle</t>
  </si>
  <si>
    <t>Direction of flex tells where slot and H back (same side as flex) line up</t>
  </si>
  <si>
    <t>Power goes off guard with backside guard pulling</t>
  </si>
  <si>
    <t>Lead goes off center blocking is head up, away, next level as a rule</t>
  </si>
  <si>
    <t>Counter goes opposite of flex, with h and backside guard pulling</t>
  </si>
  <si>
    <t>Smoke is a screen to the X or Z on the flex side</t>
  </si>
  <si>
    <t>Bubble is a screen to slot on the play side</t>
  </si>
  <si>
    <t>Flat is H back leaking out backside</t>
  </si>
  <si>
    <t>Pop is H pop pass</t>
  </si>
  <si>
    <t>Early is trips right with H on the line</t>
  </si>
  <si>
    <t>Quads is trips with running back at the back of a diamond</t>
  </si>
  <si>
    <t>Late is trips left same rule as eearly</t>
  </si>
  <si>
    <t>Glance is pass where x and z run goes and slot goes slant</t>
  </si>
  <si>
    <t>Overall Notes</t>
  </si>
  <si>
    <t>Quick</t>
  </si>
  <si>
    <t>Pass Left</t>
  </si>
  <si>
    <t>Great Downfield block by Cole, Priecko needs to sell th play fake better</t>
  </si>
  <si>
    <t>Pass Right</t>
  </si>
  <si>
    <t>Jaxon whiffs on lunge, Colton Cuts inside instead of outside, good block by bridger</t>
  </si>
  <si>
    <t xml:space="preserve">Flex R </t>
  </si>
  <si>
    <t>Run right</t>
  </si>
  <si>
    <t>Mac is passive and catches MLB blitz 3 yards deep, ollie gets blownn back and doesn’t hold block</t>
  </si>
  <si>
    <t>Run Left</t>
  </si>
  <si>
    <t>Cooper doesn’t pick up blitzing MLB, doesn’t stay on his double team either</t>
  </si>
  <si>
    <t xml:space="preserve">Great Bridger block, Cole gets outside </t>
  </si>
  <si>
    <t>Run Right</t>
  </si>
  <si>
    <t>Ollie gets beat, Unclear why coop is double teaming</t>
  </si>
  <si>
    <t>Run RIght</t>
  </si>
  <si>
    <t>Martins cleans up DE with a pancake, mac still passive, good run by preicko</t>
  </si>
  <si>
    <t>Scramble</t>
  </si>
  <si>
    <t>Smoke pass was there</t>
  </si>
  <si>
    <t>Great block by bridger, mac doesn’t seal</t>
  </si>
  <si>
    <t xml:space="preserve">Early </t>
  </si>
  <si>
    <t>Great block by Mac, bridger gets enough, great after the catch by Powell</t>
  </si>
  <si>
    <t>Ball Carrier</t>
  </si>
  <si>
    <t>Stanley</t>
  </si>
  <si>
    <t>Colton</t>
  </si>
  <si>
    <t>Cole</t>
  </si>
  <si>
    <t>Priecko</t>
  </si>
  <si>
    <t>Powell</t>
  </si>
  <si>
    <t xml:space="preserve">Good read then tuck, great run </t>
  </si>
  <si>
    <t>HB Screen</t>
  </si>
  <si>
    <t>HB Getting too deep, good falk block, bad job by powell and bridger</t>
  </si>
  <si>
    <t>Coop still double teaming, falk great block, powerful stanley run</t>
  </si>
  <si>
    <t>Daniel blown into backfield, mac blocks no one</t>
  </si>
  <si>
    <t>Curtis</t>
  </si>
  <si>
    <t>Priecko doesn’t get deep, OLB stays home, Strong run by Curtis to get back 3 yards</t>
  </si>
  <si>
    <t>Daniel gets blown up, mac still not finding guys to block</t>
  </si>
  <si>
    <t>Punt</t>
  </si>
  <si>
    <t>Chen does decently, 61 pops off block to get the tackle</t>
  </si>
  <si>
    <t xml:space="preserve">No </t>
  </si>
  <si>
    <t>Martins whiffs</t>
  </si>
  <si>
    <t xml:space="preserve">Great read, great run, sideline penalty negates </t>
  </si>
  <si>
    <t>Single Side</t>
  </si>
  <si>
    <t>QB gassed, cole had man beat</t>
  </si>
  <si>
    <t>Fumble</t>
  </si>
  <si>
    <t>Bridger doesn’t block inside man, jumps route knocks down backward pass for fumble</t>
  </si>
  <si>
    <t>Wilkins gets enough of 61. Well blocked.</t>
  </si>
  <si>
    <t>JK misses the block, then essentially tackles stanley otherwise its 6</t>
  </si>
  <si>
    <t>Decently blocked, good hard run</t>
  </si>
  <si>
    <t>Great play by 21 to pop ball loose, otherwise it’s a TD</t>
  </si>
  <si>
    <t>Falk</t>
  </si>
  <si>
    <t>OLB Reads well</t>
  </si>
  <si>
    <t>Sack</t>
  </si>
  <si>
    <t>Ollie gets blown up, curtis late on pickup, falk doesn’t block OLB</t>
  </si>
  <si>
    <t>Pass RIght</t>
  </si>
  <si>
    <t>Bridger</t>
  </si>
  <si>
    <t>Monster Wilkins pancake, falk doesn’t block anyone priecko speed does the td</t>
  </si>
  <si>
    <t>Pass right</t>
  </si>
  <si>
    <t>Dropped pass</t>
  </si>
  <si>
    <t>Martins gets beat</t>
  </si>
  <si>
    <t>No block by WR allows corner to slow down the run</t>
  </si>
  <si>
    <t>Power</t>
  </si>
  <si>
    <t xml:space="preserve">Flex L </t>
  </si>
  <si>
    <t>NO</t>
  </si>
  <si>
    <t>Flex Left</t>
  </si>
  <si>
    <t>Reverse</t>
  </si>
  <si>
    <t>Quads</t>
  </si>
  <si>
    <t>Keep</t>
  </si>
  <si>
    <t>Flex R Motion</t>
  </si>
  <si>
    <t>Penalty</t>
  </si>
  <si>
    <t>Interception</t>
  </si>
  <si>
    <t>yes</t>
  </si>
  <si>
    <t>Flex L Motion</t>
  </si>
  <si>
    <t>COunter</t>
  </si>
  <si>
    <t>Preicko</t>
  </si>
  <si>
    <t>Super Lead</t>
  </si>
  <si>
    <t>Glance</t>
  </si>
  <si>
    <t>Smoke n GO</t>
  </si>
  <si>
    <t>Pass rIght</t>
  </si>
  <si>
    <t>no</t>
  </si>
  <si>
    <t>y</t>
  </si>
  <si>
    <t>TD/Turnover/Penalty</t>
  </si>
  <si>
    <t>N</t>
  </si>
  <si>
    <t>Mac (H) doesn’t block backer, could have been a huge play</t>
  </si>
  <si>
    <t>Well blocked, cole doesn’t make corner miss</t>
  </si>
  <si>
    <t>Offsides defense</t>
  </si>
  <si>
    <t>Y</t>
  </si>
  <si>
    <t>Ollie pulls and blocks no one</t>
  </si>
  <si>
    <t>Facemask defense</t>
  </si>
  <si>
    <t>Cole doesn’t get hips to the sideline</t>
  </si>
  <si>
    <t>Mac runs into the middle of the line</t>
  </si>
  <si>
    <t xml:space="preserve">Confusion on play call, Ollie Pulls left, still hits no one. </t>
  </si>
  <si>
    <t>6 doesn’t read the blocks, cuts it inside. If he goes outside it’s a TD</t>
  </si>
  <si>
    <t>Martins (H) goes through the 1 hole, attacks backside backer instead of play side backer</t>
  </si>
  <si>
    <t>False start martins</t>
  </si>
  <si>
    <t>Martins turns inside instead of getting outside backer</t>
  </si>
  <si>
    <t xml:space="preserve">B gap blitz mac gets just enough, Priecko bounces it outside. </t>
  </si>
  <si>
    <t>Power I left</t>
  </si>
  <si>
    <t>Lead left</t>
  </si>
  <si>
    <t>Run left</t>
  </si>
  <si>
    <t>Cooper doubles backside tackle instead of picking up backside MLB, none of the Hs block the playside MLB, double B gap blitz gets home</t>
  </si>
  <si>
    <t>Mac looks outside first, barely gets a piece of playside B gap blitz, Priecko delivers a beautiful pass with pressure in his face to the slant</t>
  </si>
  <si>
    <t>Cooper gets playside backer, Mac gets backside backer, hard run by stanley</t>
  </si>
  <si>
    <t>False start Colton</t>
  </si>
  <si>
    <t>B gap blitz eats both pulling guard and H, Wilkins gets beat inside, OLB stays home</t>
  </si>
  <si>
    <t>Levels</t>
  </si>
  <si>
    <t>Incomplete Pass, good coverage</t>
  </si>
  <si>
    <t>Mac</t>
  </si>
  <si>
    <t>Flat just isnt going to ever get 10 yards, turnover on downs</t>
  </si>
  <si>
    <t>Turnover on downs</t>
  </si>
  <si>
    <t>Touchdown</t>
  </si>
  <si>
    <t>Perfect execution by bridger and priecko. Neither stanley nor mac block anyone, and 44 is in prieckos face</t>
  </si>
  <si>
    <t>Jet</t>
  </si>
  <si>
    <t>Mac blocks no one</t>
  </si>
  <si>
    <t>Rub</t>
  </si>
  <si>
    <t>Bridger makes it happen</t>
  </si>
  <si>
    <t>Powell misjudges ball</t>
  </si>
  <si>
    <t>Halftime</t>
  </si>
  <si>
    <t>Ollie releases early, cooper blocks no one. Good job by Martins</t>
  </si>
  <si>
    <t>Bridger doesn’t get butt turned to the sideline, his guy shucks and makes the tackle</t>
  </si>
  <si>
    <t>Corner peels off, was pretty well covered</t>
  </si>
  <si>
    <t>12 men defense</t>
  </si>
  <si>
    <t>false start finn</t>
  </si>
  <si>
    <t>Great move on the OLB finn misses block.</t>
  </si>
  <si>
    <t>Finn</t>
  </si>
  <si>
    <t>Holding Mac</t>
  </si>
  <si>
    <t>Turned 13 yard gain intono gain</t>
  </si>
  <si>
    <t>Falk doesn’t seal the edge</t>
  </si>
  <si>
    <t xml:space="preserve">Powell doesn’t run single side rule. Priecko looks single side, doesn’t throw, probably a good read. </t>
  </si>
  <si>
    <t>Incomplete pass, perfect pass finn claimed he lost it in the sun</t>
  </si>
  <si>
    <t xml:space="preserve">Falk hesitates inside, priecko cuts it up </t>
  </si>
  <si>
    <t>Miraculously went through OLB hands, stanley catches in space</t>
  </si>
  <si>
    <t>Perfectly executed</t>
  </si>
  <si>
    <t>Bad Snap</t>
  </si>
  <si>
    <t>Cooper</t>
  </si>
  <si>
    <t>Too high, luckily Priecko gets a hand on it</t>
  </si>
  <si>
    <t>No real hole, good fight for three yards</t>
  </si>
  <si>
    <t>Incomplete pass, Bridger drops a touchdown</t>
  </si>
  <si>
    <t>Scramble Right</t>
  </si>
  <si>
    <t>Wilkins blocks blitzer, Mac doesn’t see to pick up DE, blows up play forcing scramble</t>
  </si>
  <si>
    <t>Straight drop</t>
  </si>
  <si>
    <t>Scramble Left</t>
  </si>
  <si>
    <t xml:space="preserve">Priecko </t>
  </si>
  <si>
    <t>Powell blocking like a mad dog downfield springs Prieckos speed for the TD</t>
  </si>
  <si>
    <t>Stanley runs too far upfield, no one open(Bridger at QB)</t>
  </si>
  <si>
    <t>Smoke was there, bad read. (Priecko injured on scramble)</t>
  </si>
  <si>
    <t>Ball thrown behind Finn</t>
  </si>
  <si>
    <t xml:space="preserve">DT blows hawk up </t>
  </si>
  <si>
    <t>Pass/Run</t>
  </si>
  <si>
    <t>Run</t>
  </si>
  <si>
    <t>Right</t>
  </si>
  <si>
    <t xml:space="preserve">Misses wide open cutback lane. </t>
  </si>
  <si>
    <t>Flex R Tight</t>
  </si>
  <si>
    <t>Flex L Tight</t>
  </si>
  <si>
    <t xml:space="preserve">Run </t>
  </si>
  <si>
    <t>Left</t>
  </si>
  <si>
    <t xml:space="preserve">Flex L Tight </t>
  </si>
  <si>
    <t>Pass</t>
  </si>
  <si>
    <t>Block in the back Colton</t>
  </si>
  <si>
    <t>Bad Play fake, Bad Powell block</t>
  </si>
  <si>
    <t>Flex L Tight Stack</t>
  </si>
  <si>
    <t>Downs</t>
  </si>
  <si>
    <t>False start Stanley</t>
  </si>
  <si>
    <t>Bad play fake</t>
  </si>
  <si>
    <t>Bad read by Priecko</t>
  </si>
  <si>
    <t xml:space="preserve">Confusion on single side. </t>
  </si>
  <si>
    <t>Hawk Misses block</t>
  </si>
  <si>
    <t xml:space="preserve">Pass </t>
  </si>
  <si>
    <t>Powell Blown up</t>
  </si>
  <si>
    <t>Under Thrown</t>
  </si>
  <si>
    <t>Flex R Tight Stack</t>
  </si>
  <si>
    <t>All Curtis</t>
  </si>
  <si>
    <t>Hawk Needs to seal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</si>
</sst>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2E9C9-6E10-9C48-B425-298BE4507C5A}">
  <dimension ref="A1:S37"/>
  <sheetViews>
    <sheetView tabSelected="1" workbookViewId="0">
      <selection activeCell="A9" sqref="A9:XFD9"/>
    </sheetView>
  </sheetViews>
  <sheetFormatPr baseColWidth="10" defaultRowHeight="16" x14ac:dyDescent="0.2"/>
  <cols>
    <col min="11" max="11" width="17.83203125" bestFit="1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60</v>
      </c>
      <c r="K1" s="1" t="s">
        <v>118</v>
      </c>
      <c r="L1" t="s">
        <v>9</v>
      </c>
    </row>
    <row r="2" spans="1:19" x14ac:dyDescent="0.2">
      <c r="A2" s="1">
        <v>1</v>
      </c>
      <c r="B2" s="1">
        <v>1</v>
      </c>
      <c r="C2" s="1">
        <v>10</v>
      </c>
      <c r="D2" s="1">
        <v>25</v>
      </c>
      <c r="E2" s="1" t="s">
        <v>16</v>
      </c>
      <c r="F2" s="2" t="s">
        <v>40</v>
      </c>
      <c r="G2" s="2" t="s">
        <v>41</v>
      </c>
      <c r="H2" s="1">
        <v>17</v>
      </c>
      <c r="I2" s="1" t="s">
        <v>12</v>
      </c>
      <c r="J2" s="1" t="s">
        <v>61</v>
      </c>
      <c r="K2" s="1"/>
      <c r="L2" t="s">
        <v>42</v>
      </c>
      <c r="S2" s="3" t="s">
        <v>39</v>
      </c>
    </row>
    <row r="3" spans="1:19" x14ac:dyDescent="0.2">
      <c r="A3" s="1">
        <v>2</v>
      </c>
      <c r="B3" s="1">
        <v>1</v>
      </c>
      <c r="C3" s="1">
        <v>10</v>
      </c>
      <c r="D3" s="1">
        <v>42</v>
      </c>
      <c r="E3" s="1" t="s">
        <v>16</v>
      </c>
      <c r="F3" s="2" t="s">
        <v>13</v>
      </c>
      <c r="G3" s="2" t="s">
        <v>43</v>
      </c>
      <c r="H3" s="1">
        <v>2</v>
      </c>
      <c r="I3" s="1" t="s">
        <v>15</v>
      </c>
      <c r="J3" s="1" t="s">
        <v>62</v>
      </c>
      <c r="K3" s="1"/>
      <c r="L3" t="s">
        <v>44</v>
      </c>
      <c r="S3" s="3" t="s">
        <v>26</v>
      </c>
    </row>
    <row r="4" spans="1:19" x14ac:dyDescent="0.2">
      <c r="A4" s="1">
        <v>3</v>
      </c>
      <c r="B4" s="1">
        <v>2</v>
      </c>
      <c r="C4" s="1">
        <v>8</v>
      </c>
      <c r="D4" s="1">
        <f t="shared" ref="D4:D8" si="0">D3+H3</f>
        <v>44</v>
      </c>
      <c r="E4" s="1" t="s">
        <v>45</v>
      </c>
      <c r="F4" s="2" t="s">
        <v>11</v>
      </c>
      <c r="G4" s="2" t="s">
        <v>46</v>
      </c>
      <c r="H4" s="1">
        <v>-1</v>
      </c>
      <c r="I4" s="1" t="s">
        <v>15</v>
      </c>
      <c r="J4" s="1" t="s">
        <v>61</v>
      </c>
      <c r="K4" s="1"/>
      <c r="L4" t="s">
        <v>47</v>
      </c>
      <c r="S4" s="3" t="s">
        <v>27</v>
      </c>
    </row>
    <row r="5" spans="1:19" x14ac:dyDescent="0.2">
      <c r="A5" s="1">
        <v>4</v>
      </c>
      <c r="B5" s="1">
        <v>3</v>
      </c>
      <c r="C5" s="1">
        <v>9</v>
      </c>
      <c r="D5" s="1">
        <f t="shared" si="0"/>
        <v>43</v>
      </c>
      <c r="E5" s="1" t="s">
        <v>10</v>
      </c>
      <c r="F5" s="2" t="s">
        <v>11</v>
      </c>
      <c r="G5" s="2" t="s">
        <v>48</v>
      </c>
      <c r="H5" s="1">
        <v>3</v>
      </c>
      <c r="I5" s="1" t="s">
        <v>15</v>
      </c>
      <c r="J5" s="1" t="s">
        <v>61</v>
      </c>
      <c r="K5" s="1"/>
      <c r="L5" t="s">
        <v>49</v>
      </c>
      <c r="S5" s="3" t="s">
        <v>28</v>
      </c>
    </row>
    <row r="6" spans="1:19" x14ac:dyDescent="0.2">
      <c r="A6" s="1">
        <v>5</v>
      </c>
      <c r="B6" s="1">
        <v>4</v>
      </c>
      <c r="C6" s="1">
        <v>6</v>
      </c>
      <c r="D6" s="1">
        <f t="shared" si="0"/>
        <v>46</v>
      </c>
      <c r="E6" s="1" t="s">
        <v>10</v>
      </c>
      <c r="F6" s="2" t="s">
        <v>13</v>
      </c>
      <c r="G6" s="2" t="s">
        <v>41</v>
      </c>
      <c r="H6" s="2">
        <v>21</v>
      </c>
      <c r="I6" s="2" t="s">
        <v>12</v>
      </c>
      <c r="J6" s="2" t="s">
        <v>63</v>
      </c>
      <c r="K6" s="2"/>
      <c r="L6" s="3" t="s">
        <v>50</v>
      </c>
      <c r="S6" s="3" t="s">
        <v>29</v>
      </c>
    </row>
    <row r="7" spans="1:19" x14ac:dyDescent="0.2">
      <c r="A7" s="1">
        <v>6</v>
      </c>
      <c r="B7" s="1">
        <v>1</v>
      </c>
      <c r="C7" s="1">
        <v>10</v>
      </c>
      <c r="D7" s="1">
        <f t="shared" si="0"/>
        <v>67</v>
      </c>
      <c r="E7" s="1" t="s">
        <v>16</v>
      </c>
      <c r="F7" s="2" t="s">
        <v>11</v>
      </c>
      <c r="G7" s="2" t="s">
        <v>51</v>
      </c>
      <c r="H7" s="2">
        <v>-3</v>
      </c>
      <c r="I7" s="2" t="s">
        <v>15</v>
      </c>
      <c r="J7" s="2" t="s">
        <v>61</v>
      </c>
      <c r="K7" s="2"/>
      <c r="L7" s="3" t="s">
        <v>52</v>
      </c>
      <c r="S7" s="3" t="s">
        <v>30</v>
      </c>
    </row>
    <row r="8" spans="1:19" x14ac:dyDescent="0.2">
      <c r="A8" s="1">
        <v>7</v>
      </c>
      <c r="B8" s="1">
        <v>2</v>
      </c>
      <c r="C8" s="1">
        <f t="shared" ref="C8" si="1">C7-H7</f>
        <v>13</v>
      </c>
      <c r="D8" s="1">
        <f t="shared" si="0"/>
        <v>64</v>
      </c>
      <c r="E8" s="1" t="s">
        <v>10</v>
      </c>
      <c r="F8" s="2" t="s">
        <v>17</v>
      </c>
      <c r="G8" s="1" t="s">
        <v>53</v>
      </c>
      <c r="H8" s="2">
        <v>16</v>
      </c>
      <c r="I8" s="2" t="s">
        <v>12</v>
      </c>
      <c r="J8" s="2" t="s">
        <v>64</v>
      </c>
      <c r="K8" s="2" t="s">
        <v>147</v>
      </c>
      <c r="L8" s="4" t="s">
        <v>54</v>
      </c>
      <c r="S8" s="3" t="s">
        <v>31</v>
      </c>
    </row>
    <row r="9" spans="1:19" x14ac:dyDescent="0.2">
      <c r="A9" s="1">
        <v>8</v>
      </c>
      <c r="B9" s="1">
        <v>1</v>
      </c>
      <c r="C9" s="1">
        <v>10</v>
      </c>
      <c r="D9" s="1">
        <v>9</v>
      </c>
      <c r="E9" s="1" t="s">
        <v>10</v>
      </c>
      <c r="F9" s="2" t="s">
        <v>11</v>
      </c>
      <c r="G9" s="1" t="s">
        <v>48</v>
      </c>
      <c r="H9" s="2">
        <v>-2</v>
      </c>
      <c r="I9" s="2" t="s">
        <v>15</v>
      </c>
      <c r="J9" s="2" t="s">
        <v>61</v>
      </c>
      <c r="K9" s="2"/>
      <c r="L9" s="3" t="s">
        <v>96</v>
      </c>
      <c r="S9" s="3" t="s">
        <v>32</v>
      </c>
    </row>
    <row r="10" spans="1:19" x14ac:dyDescent="0.2">
      <c r="A10" s="1">
        <v>9</v>
      </c>
      <c r="B10" s="1">
        <v>2</v>
      </c>
      <c r="C10" s="1">
        <v>12</v>
      </c>
      <c r="D10" s="1">
        <v>7</v>
      </c>
      <c r="E10" s="1" t="s">
        <v>16</v>
      </c>
      <c r="F10" s="2" t="s">
        <v>22</v>
      </c>
      <c r="G10" s="1" t="s">
        <v>94</v>
      </c>
      <c r="H10" s="2">
        <v>0</v>
      </c>
      <c r="I10" s="2" t="s">
        <v>20</v>
      </c>
      <c r="J10" s="2" t="s">
        <v>92</v>
      </c>
      <c r="K10" s="2"/>
      <c r="L10" s="3" t="s">
        <v>95</v>
      </c>
      <c r="S10" s="3" t="s">
        <v>33</v>
      </c>
    </row>
    <row r="11" spans="1:19" x14ac:dyDescent="0.2">
      <c r="A11" s="1">
        <v>10</v>
      </c>
      <c r="B11" s="1">
        <v>3</v>
      </c>
      <c r="C11" s="1">
        <v>12</v>
      </c>
      <c r="D11" s="1">
        <v>7</v>
      </c>
      <c r="E11" s="1" t="s">
        <v>16</v>
      </c>
      <c r="F11" s="2" t="s">
        <v>17</v>
      </c>
      <c r="G11" s="1" t="s">
        <v>48</v>
      </c>
      <c r="H11" s="2">
        <v>8</v>
      </c>
      <c r="I11" s="2" t="s">
        <v>12</v>
      </c>
      <c r="J11" s="2" t="s">
        <v>64</v>
      </c>
      <c r="K11" s="2"/>
      <c r="L11" s="3" t="s">
        <v>97</v>
      </c>
      <c r="S11" s="3" t="s">
        <v>34</v>
      </c>
    </row>
    <row r="12" spans="1:19" x14ac:dyDescent="0.2">
      <c r="A12" s="1">
        <v>11</v>
      </c>
      <c r="B12" s="1">
        <v>4</v>
      </c>
      <c r="C12" s="1">
        <v>4</v>
      </c>
      <c r="D12" s="1">
        <v>15</v>
      </c>
      <c r="E12" s="1" t="s">
        <v>74</v>
      </c>
      <c r="F12" s="1"/>
      <c r="G12" s="1"/>
      <c r="H12" s="1"/>
      <c r="I12" s="1"/>
      <c r="J12" s="1"/>
      <c r="K12" s="1"/>
      <c r="S12" s="3" t="s">
        <v>35</v>
      </c>
    </row>
    <row r="13" spans="1:19" x14ac:dyDescent="0.2">
      <c r="A13" s="1">
        <v>12</v>
      </c>
      <c r="B13" s="1">
        <v>1</v>
      </c>
      <c r="C13" s="1">
        <v>10</v>
      </c>
      <c r="D13" s="1">
        <v>10</v>
      </c>
      <c r="E13" s="1" t="s">
        <v>25</v>
      </c>
      <c r="F13" s="2" t="s">
        <v>55</v>
      </c>
      <c r="G13" s="1" t="s">
        <v>48</v>
      </c>
      <c r="H13" s="2">
        <v>3</v>
      </c>
      <c r="I13" s="2" t="s">
        <v>15</v>
      </c>
      <c r="J13" s="2" t="s">
        <v>64</v>
      </c>
      <c r="K13" s="2"/>
      <c r="L13" s="3" t="s">
        <v>56</v>
      </c>
      <c r="S13" s="3" t="s">
        <v>36</v>
      </c>
    </row>
    <row r="14" spans="1:19" x14ac:dyDescent="0.2">
      <c r="A14" s="1">
        <v>13</v>
      </c>
      <c r="B14" s="1">
        <v>2</v>
      </c>
      <c r="C14" s="1">
        <f>C13-H13</f>
        <v>7</v>
      </c>
      <c r="D14" s="1">
        <f>D13+H13</f>
        <v>13</v>
      </c>
      <c r="E14" s="1" t="s">
        <v>25</v>
      </c>
      <c r="F14" s="2" t="s">
        <v>13</v>
      </c>
      <c r="G14" s="1" t="s">
        <v>41</v>
      </c>
      <c r="H14" s="2">
        <v>1</v>
      </c>
      <c r="I14" s="2" t="s">
        <v>15</v>
      </c>
      <c r="J14" s="2" t="s">
        <v>63</v>
      </c>
      <c r="K14" s="2"/>
      <c r="L14" s="3" t="s">
        <v>57</v>
      </c>
      <c r="S14" s="3" t="s">
        <v>37</v>
      </c>
    </row>
    <row r="15" spans="1:19" x14ac:dyDescent="0.2">
      <c r="A15" s="1">
        <v>14</v>
      </c>
      <c r="B15" s="1">
        <v>3</v>
      </c>
      <c r="C15" s="1">
        <f>C14-H14</f>
        <v>6</v>
      </c>
      <c r="D15" s="1">
        <f>D14+H14</f>
        <v>14</v>
      </c>
      <c r="E15" s="1" t="s">
        <v>58</v>
      </c>
      <c r="F15" s="2" t="s">
        <v>13</v>
      </c>
      <c r="G15" s="1" t="s">
        <v>43</v>
      </c>
      <c r="H15" s="2">
        <v>8</v>
      </c>
      <c r="I15" s="2" t="s">
        <v>12</v>
      </c>
      <c r="J15" s="2" t="s">
        <v>65</v>
      </c>
      <c r="K15" s="2"/>
      <c r="L15" s="3" t="s">
        <v>59</v>
      </c>
      <c r="S15" s="3" t="s">
        <v>38</v>
      </c>
    </row>
    <row r="16" spans="1:19" x14ac:dyDescent="0.2">
      <c r="A16" s="1">
        <v>15</v>
      </c>
      <c r="B16" s="1">
        <v>1</v>
      </c>
      <c r="C16" s="1">
        <v>10</v>
      </c>
      <c r="D16" s="1">
        <f>D15+H15</f>
        <v>22</v>
      </c>
      <c r="E16" s="1" t="s">
        <v>58</v>
      </c>
      <c r="F16" s="2" t="s">
        <v>55</v>
      </c>
      <c r="G16" s="1" t="s">
        <v>48</v>
      </c>
      <c r="H16" s="2">
        <v>58</v>
      </c>
      <c r="I16" s="2" t="s">
        <v>18</v>
      </c>
      <c r="J16" s="2" t="s">
        <v>64</v>
      </c>
      <c r="K16" s="2" t="s">
        <v>147</v>
      </c>
      <c r="L16" s="3" t="s">
        <v>66</v>
      </c>
    </row>
    <row r="17" spans="1:12" x14ac:dyDescent="0.2">
      <c r="A17" s="1">
        <v>16</v>
      </c>
      <c r="B17" s="1">
        <v>1</v>
      </c>
      <c r="C17" s="1">
        <v>10</v>
      </c>
      <c r="D17" s="1">
        <v>56</v>
      </c>
      <c r="E17" s="1" t="s">
        <v>23</v>
      </c>
      <c r="F17" s="2" t="s">
        <v>67</v>
      </c>
      <c r="G17" s="1" t="s">
        <v>41</v>
      </c>
      <c r="H17" s="2">
        <v>4</v>
      </c>
      <c r="I17" s="2" t="s">
        <v>12</v>
      </c>
      <c r="J17" s="2" t="s">
        <v>61</v>
      </c>
      <c r="K17" s="2"/>
      <c r="L17" s="3" t="s">
        <v>68</v>
      </c>
    </row>
    <row r="18" spans="1:12" x14ac:dyDescent="0.2">
      <c r="A18" s="1">
        <v>17</v>
      </c>
      <c r="B18" s="1">
        <v>2</v>
      </c>
      <c r="C18" s="1">
        <v>6</v>
      </c>
      <c r="D18" s="1">
        <f>D17+H17</f>
        <v>60</v>
      </c>
      <c r="E18" s="1" t="s">
        <v>16</v>
      </c>
      <c r="F18" s="2" t="s">
        <v>11</v>
      </c>
      <c r="G18" s="1" t="s">
        <v>46</v>
      </c>
      <c r="H18" s="2">
        <v>20</v>
      </c>
      <c r="I18" s="2" t="s">
        <v>18</v>
      </c>
      <c r="J18" s="2" t="s">
        <v>61</v>
      </c>
      <c r="K18" s="2"/>
      <c r="L18" s="3" t="s">
        <v>69</v>
      </c>
    </row>
    <row r="19" spans="1:12" x14ac:dyDescent="0.2">
      <c r="A19" s="1">
        <v>18</v>
      </c>
      <c r="B19" s="1">
        <v>1</v>
      </c>
      <c r="C19" s="1">
        <v>10</v>
      </c>
      <c r="D19" s="1">
        <v>25</v>
      </c>
      <c r="E19" s="1" t="s">
        <v>10</v>
      </c>
      <c r="F19" s="2" t="s">
        <v>11</v>
      </c>
      <c r="G19" s="1" t="s">
        <v>48</v>
      </c>
      <c r="H19" s="2">
        <v>-1</v>
      </c>
      <c r="I19" s="2" t="s">
        <v>15</v>
      </c>
      <c r="J19" s="2" t="s">
        <v>61</v>
      </c>
      <c r="K19" s="2"/>
      <c r="L19" s="3" t="s">
        <v>70</v>
      </c>
    </row>
    <row r="20" spans="1:12" x14ac:dyDescent="0.2">
      <c r="A20" s="1">
        <v>19</v>
      </c>
      <c r="B20" s="1">
        <v>2</v>
      </c>
      <c r="C20" s="1">
        <f>C19-H19</f>
        <v>11</v>
      </c>
      <c r="D20" s="1">
        <f>D19+H19</f>
        <v>24</v>
      </c>
      <c r="E20" s="1" t="s">
        <v>10</v>
      </c>
      <c r="F20" s="2" t="s">
        <v>40</v>
      </c>
      <c r="G20" s="1" t="s">
        <v>41</v>
      </c>
      <c r="H20" s="2">
        <v>-1</v>
      </c>
      <c r="I20" s="2" t="s">
        <v>15</v>
      </c>
      <c r="J20" s="2" t="s">
        <v>71</v>
      </c>
      <c r="K20" s="2"/>
      <c r="L20" s="3" t="s">
        <v>72</v>
      </c>
    </row>
    <row r="21" spans="1:12" x14ac:dyDescent="0.2">
      <c r="A21" s="1">
        <v>20</v>
      </c>
      <c r="B21" s="1">
        <v>3</v>
      </c>
      <c r="C21" s="1">
        <f>C20-H20</f>
        <v>12</v>
      </c>
      <c r="D21" s="1">
        <f>D20+H20</f>
        <v>23</v>
      </c>
      <c r="E21" s="1" t="s">
        <v>10</v>
      </c>
      <c r="F21" s="2" t="s">
        <v>17</v>
      </c>
      <c r="G21" s="1" t="s">
        <v>51</v>
      </c>
      <c r="H21" s="2">
        <v>0</v>
      </c>
      <c r="I21" s="2" t="s">
        <v>15</v>
      </c>
      <c r="J21" s="2" t="s">
        <v>64</v>
      </c>
      <c r="K21" s="2"/>
      <c r="L21" s="3" t="s">
        <v>73</v>
      </c>
    </row>
    <row r="22" spans="1:12" x14ac:dyDescent="0.2">
      <c r="A22" s="1">
        <v>21</v>
      </c>
      <c r="B22" s="1">
        <v>4</v>
      </c>
      <c r="C22" s="1">
        <f>C21-H21</f>
        <v>12</v>
      </c>
      <c r="D22" s="1">
        <f>D21+H21</f>
        <v>23</v>
      </c>
      <c r="E22" s="1" t="s">
        <v>74</v>
      </c>
      <c r="F22" s="2"/>
      <c r="G22" s="1"/>
      <c r="H22" s="1"/>
      <c r="I22" s="1"/>
      <c r="J22" s="1"/>
      <c r="K22" s="1"/>
    </row>
    <row r="23" spans="1:12" x14ac:dyDescent="0.2">
      <c r="A23" s="1">
        <v>22</v>
      </c>
      <c r="B23" s="1">
        <v>1</v>
      </c>
      <c r="C23" s="1">
        <v>10</v>
      </c>
      <c r="D23" s="1">
        <v>16</v>
      </c>
      <c r="E23" s="1" t="s">
        <v>58</v>
      </c>
      <c r="F23" s="2" t="s">
        <v>11</v>
      </c>
      <c r="G23" s="1" t="s">
        <v>51</v>
      </c>
      <c r="H23" s="1">
        <v>5</v>
      </c>
      <c r="I23" s="1" t="s">
        <v>12</v>
      </c>
      <c r="J23" s="1" t="s">
        <v>61</v>
      </c>
      <c r="K23" s="1"/>
      <c r="L23" t="s">
        <v>75</v>
      </c>
    </row>
    <row r="24" spans="1:12" x14ac:dyDescent="0.2">
      <c r="A24" s="1">
        <v>23</v>
      </c>
      <c r="B24" s="1">
        <v>2</v>
      </c>
      <c r="C24" s="1">
        <f>C23-H23</f>
        <v>5</v>
      </c>
      <c r="D24" s="1">
        <f>D23+H23</f>
        <v>21</v>
      </c>
      <c r="E24" s="1" t="s">
        <v>14</v>
      </c>
      <c r="F24" s="2" t="s">
        <v>11</v>
      </c>
      <c r="G24" s="1" t="s">
        <v>51</v>
      </c>
      <c r="H24" s="1">
        <v>-1</v>
      </c>
      <c r="I24" s="1" t="s">
        <v>76</v>
      </c>
      <c r="J24" s="1" t="s">
        <v>61</v>
      </c>
      <c r="K24" s="1"/>
      <c r="L24" t="s">
        <v>77</v>
      </c>
    </row>
    <row r="25" spans="1:12" x14ac:dyDescent="0.2">
      <c r="A25" s="1">
        <v>24</v>
      </c>
      <c r="B25" s="1">
        <v>1</v>
      </c>
      <c r="C25" s="1">
        <v>10</v>
      </c>
      <c r="D25" s="1">
        <f>D24+H24</f>
        <v>20</v>
      </c>
      <c r="E25" s="1" t="s">
        <v>14</v>
      </c>
      <c r="F25" s="2" t="s">
        <v>17</v>
      </c>
      <c r="G25" s="1" t="s">
        <v>48</v>
      </c>
      <c r="H25" s="1">
        <v>60</v>
      </c>
      <c r="I25" s="1" t="s">
        <v>12</v>
      </c>
      <c r="J25" s="1" t="s">
        <v>64</v>
      </c>
      <c r="K25" s="1"/>
      <c r="L25" t="s">
        <v>78</v>
      </c>
    </row>
    <row r="26" spans="1:12" x14ac:dyDescent="0.2">
      <c r="A26" s="1">
        <v>25</v>
      </c>
      <c r="B26" s="1">
        <v>1</v>
      </c>
      <c r="C26" s="1">
        <v>10</v>
      </c>
      <c r="D26" s="1">
        <v>26</v>
      </c>
      <c r="E26" s="1" t="s">
        <v>25</v>
      </c>
      <c r="F26" s="2" t="s">
        <v>79</v>
      </c>
      <c r="G26" s="1" t="s">
        <v>43</v>
      </c>
      <c r="H26" s="1">
        <v>0</v>
      </c>
      <c r="I26" s="1" t="s">
        <v>76</v>
      </c>
      <c r="J26" s="1" t="s">
        <v>64</v>
      </c>
      <c r="K26" s="1" t="s">
        <v>107</v>
      </c>
      <c r="L26" t="s">
        <v>80</v>
      </c>
    </row>
    <row r="27" spans="1:12" x14ac:dyDescent="0.2">
      <c r="A27" s="1">
        <v>26</v>
      </c>
      <c r="B27" s="1">
        <v>1</v>
      </c>
      <c r="C27" s="1">
        <f>C26-H26</f>
        <v>10</v>
      </c>
      <c r="D27" s="1">
        <v>13</v>
      </c>
      <c r="E27" s="1" t="s">
        <v>21</v>
      </c>
      <c r="F27" s="2" t="s">
        <v>13</v>
      </c>
      <c r="G27" s="1" t="s">
        <v>43</v>
      </c>
      <c r="H27" s="1">
        <v>0</v>
      </c>
      <c r="I27" s="1" t="s">
        <v>15</v>
      </c>
      <c r="J27" s="1" t="s">
        <v>64</v>
      </c>
      <c r="K27" s="1" t="s">
        <v>81</v>
      </c>
      <c r="L27" t="s">
        <v>82</v>
      </c>
    </row>
    <row r="28" spans="1:12" x14ac:dyDescent="0.2">
      <c r="A28" s="1">
        <v>27</v>
      </c>
      <c r="B28" s="1">
        <v>1</v>
      </c>
      <c r="C28" s="1">
        <v>10</v>
      </c>
      <c r="D28" s="1">
        <v>25</v>
      </c>
      <c r="E28" s="1" t="s">
        <v>14</v>
      </c>
      <c r="F28" s="2" t="s">
        <v>11</v>
      </c>
      <c r="G28" s="1" t="s">
        <v>51</v>
      </c>
      <c r="H28" s="1">
        <v>8</v>
      </c>
      <c r="I28" s="1" t="s">
        <v>12</v>
      </c>
      <c r="J28" s="1" t="s">
        <v>61</v>
      </c>
      <c r="K28" s="1"/>
      <c r="L28" t="s">
        <v>83</v>
      </c>
    </row>
    <row r="29" spans="1:12" x14ac:dyDescent="0.2">
      <c r="A29" s="1">
        <v>28</v>
      </c>
      <c r="B29" s="1">
        <v>2</v>
      </c>
      <c r="C29" s="1">
        <f>C28-H28</f>
        <v>2</v>
      </c>
      <c r="D29" s="1">
        <f t="shared" ref="D29:D34" si="2">D28+H28</f>
        <v>33</v>
      </c>
      <c r="E29" s="1" t="s">
        <v>25</v>
      </c>
      <c r="F29" s="2" t="s">
        <v>11</v>
      </c>
      <c r="G29" s="1" t="s">
        <v>51</v>
      </c>
      <c r="H29" s="1">
        <v>0</v>
      </c>
      <c r="I29" s="1" t="s">
        <v>15</v>
      </c>
      <c r="J29" s="1" t="s">
        <v>61</v>
      </c>
      <c r="K29" s="1"/>
      <c r="L29" t="s">
        <v>84</v>
      </c>
    </row>
    <row r="30" spans="1:12" x14ac:dyDescent="0.2">
      <c r="A30" s="1">
        <v>29</v>
      </c>
      <c r="B30" s="1">
        <v>3</v>
      </c>
      <c r="C30" s="1">
        <f>C29-H29</f>
        <v>2</v>
      </c>
      <c r="D30" s="1">
        <f t="shared" si="2"/>
        <v>33</v>
      </c>
      <c r="E30" s="1" t="s">
        <v>25</v>
      </c>
      <c r="F30" s="2" t="s">
        <v>11</v>
      </c>
      <c r="G30" s="1" t="s">
        <v>51</v>
      </c>
      <c r="H30" s="1">
        <v>3</v>
      </c>
      <c r="I30" s="1" t="s">
        <v>12</v>
      </c>
      <c r="J30" s="1" t="s">
        <v>61</v>
      </c>
      <c r="K30" s="1"/>
      <c r="L30" t="s">
        <v>85</v>
      </c>
    </row>
    <row r="31" spans="1:12" x14ac:dyDescent="0.2">
      <c r="A31" s="1">
        <v>30</v>
      </c>
      <c r="B31" s="1">
        <v>1</v>
      </c>
      <c r="C31" s="1">
        <v>10</v>
      </c>
      <c r="D31" s="1">
        <f t="shared" si="2"/>
        <v>36</v>
      </c>
      <c r="E31" s="1" t="s">
        <v>16</v>
      </c>
      <c r="F31" s="2" t="s">
        <v>17</v>
      </c>
      <c r="G31" s="1" t="s">
        <v>48</v>
      </c>
      <c r="H31" s="1">
        <v>3</v>
      </c>
      <c r="I31" s="1" t="s">
        <v>15</v>
      </c>
      <c r="J31" s="1" t="s">
        <v>64</v>
      </c>
      <c r="K31" s="1"/>
      <c r="L31" t="s">
        <v>86</v>
      </c>
    </row>
    <row r="32" spans="1:12" x14ac:dyDescent="0.2">
      <c r="A32" s="1">
        <v>31</v>
      </c>
      <c r="B32" s="1">
        <v>1</v>
      </c>
      <c r="C32" s="1">
        <v>10</v>
      </c>
      <c r="D32" s="1">
        <f t="shared" si="2"/>
        <v>39</v>
      </c>
      <c r="E32" s="1" t="s">
        <v>45</v>
      </c>
      <c r="F32" s="2" t="s">
        <v>24</v>
      </c>
      <c r="G32" s="1" t="s">
        <v>43</v>
      </c>
      <c r="H32" s="1">
        <v>-4</v>
      </c>
      <c r="I32" s="1" t="s">
        <v>15</v>
      </c>
      <c r="J32" s="1" t="s">
        <v>87</v>
      </c>
      <c r="K32" s="1"/>
      <c r="L32" t="s">
        <v>88</v>
      </c>
    </row>
    <row r="33" spans="1:12" x14ac:dyDescent="0.2">
      <c r="A33" s="1">
        <v>32</v>
      </c>
      <c r="B33" s="1">
        <v>1</v>
      </c>
      <c r="C33" s="1">
        <v>10</v>
      </c>
      <c r="D33" s="1">
        <f t="shared" si="2"/>
        <v>35</v>
      </c>
      <c r="E33" s="1" t="s">
        <v>45</v>
      </c>
      <c r="F33" s="2" t="s">
        <v>19</v>
      </c>
      <c r="G33" s="1" t="s">
        <v>89</v>
      </c>
      <c r="H33" s="1">
        <v>-6</v>
      </c>
      <c r="I33" s="1" t="s">
        <v>15</v>
      </c>
      <c r="J33" s="1" t="s">
        <v>64</v>
      </c>
      <c r="K33" s="1"/>
      <c r="L33" t="s">
        <v>90</v>
      </c>
    </row>
    <row r="34" spans="1:12" x14ac:dyDescent="0.2">
      <c r="A34" s="1">
        <v>33</v>
      </c>
      <c r="B34" s="1">
        <v>1</v>
      </c>
      <c r="C34" s="1">
        <v>10</v>
      </c>
      <c r="D34" s="1">
        <f t="shared" si="2"/>
        <v>29</v>
      </c>
      <c r="E34" s="1" t="s">
        <v>74</v>
      </c>
      <c r="F34" s="2"/>
      <c r="G34" s="1"/>
      <c r="H34" s="1"/>
      <c r="I34" s="1"/>
      <c r="J34" s="1"/>
      <c r="K34" s="1"/>
    </row>
    <row r="35" spans="1:12" x14ac:dyDescent="0.2">
      <c r="A35" s="1">
        <v>34</v>
      </c>
      <c r="B35" s="1">
        <v>2</v>
      </c>
      <c r="C35" s="1">
        <f>C34-H34</f>
        <v>10</v>
      </c>
      <c r="D35" s="1">
        <v>30</v>
      </c>
      <c r="E35" s="1" t="s">
        <v>16</v>
      </c>
      <c r="F35" s="2" t="s">
        <v>19</v>
      </c>
      <c r="G35" s="1" t="s">
        <v>91</v>
      </c>
      <c r="H35" s="1">
        <v>0</v>
      </c>
      <c r="I35" s="1" t="s">
        <v>20</v>
      </c>
      <c r="J35" s="1" t="s">
        <v>92</v>
      </c>
      <c r="K35" s="1"/>
    </row>
    <row r="36" spans="1:12" x14ac:dyDescent="0.2">
      <c r="A36" s="1">
        <v>35</v>
      </c>
      <c r="B36" s="1">
        <v>3</v>
      </c>
      <c r="C36" s="1">
        <f>C35-H35</f>
        <v>10</v>
      </c>
      <c r="D36" s="1">
        <f>D35+H35</f>
        <v>30</v>
      </c>
      <c r="E36" s="1" t="s">
        <v>16</v>
      </c>
      <c r="F36" s="2" t="s">
        <v>17</v>
      </c>
      <c r="G36" s="1" t="s">
        <v>48</v>
      </c>
      <c r="H36" s="1">
        <v>30</v>
      </c>
      <c r="I36" s="1" t="s">
        <v>12</v>
      </c>
      <c r="J36" s="1" t="s">
        <v>64</v>
      </c>
      <c r="K36" s="1"/>
      <c r="L36" t="s">
        <v>93</v>
      </c>
    </row>
    <row r="37" spans="1:12" x14ac:dyDescent="0.2">
      <c r="H37">
        <f>SUM(H2:H36)</f>
        <v>251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008B6-78F3-4748-A305-91194F2D1088}">
  <dimension ref="A1:L48"/>
  <sheetViews>
    <sheetView workbookViewId="0">
      <selection activeCell="K1" sqref="K1"/>
    </sheetView>
  </sheetViews>
  <sheetFormatPr baseColWidth="10" defaultRowHeight="16" x14ac:dyDescent="0.2"/>
  <cols>
    <col min="5" max="5" width="12" bestFit="1" customWidth="1"/>
    <col min="11" max="11" width="17.83203125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60</v>
      </c>
      <c r="K1" s="1" t="s">
        <v>118</v>
      </c>
      <c r="L1" t="s">
        <v>9</v>
      </c>
    </row>
    <row r="2" spans="1:12" x14ac:dyDescent="0.2">
      <c r="A2" s="1">
        <v>1</v>
      </c>
      <c r="B2" s="1">
        <v>1</v>
      </c>
      <c r="C2" s="1">
        <v>10</v>
      </c>
      <c r="D2" s="1">
        <v>25</v>
      </c>
      <c r="E2" s="1" t="s">
        <v>16</v>
      </c>
      <c r="F2" s="2" t="s">
        <v>98</v>
      </c>
      <c r="G2" s="2" t="s">
        <v>51</v>
      </c>
      <c r="H2" s="1">
        <v>1</v>
      </c>
      <c r="I2" s="1" t="s">
        <v>15</v>
      </c>
      <c r="J2" s="1" t="s">
        <v>61</v>
      </c>
      <c r="K2" s="1"/>
    </row>
    <row r="3" spans="1:12" x14ac:dyDescent="0.2">
      <c r="A3" s="1">
        <v>2</v>
      </c>
      <c r="B3" s="1">
        <v>2</v>
      </c>
      <c r="C3" s="1">
        <v>9</v>
      </c>
      <c r="D3" s="1">
        <v>26</v>
      </c>
      <c r="E3" s="1" t="s">
        <v>10</v>
      </c>
      <c r="F3" s="2" t="s">
        <v>13</v>
      </c>
      <c r="G3" s="2" t="s">
        <v>41</v>
      </c>
      <c r="H3" s="1">
        <v>12</v>
      </c>
      <c r="I3" s="1" t="s">
        <v>12</v>
      </c>
      <c r="J3" s="1" t="s">
        <v>63</v>
      </c>
      <c r="K3" s="1"/>
    </row>
    <row r="4" spans="1:12" x14ac:dyDescent="0.2">
      <c r="A4" s="1">
        <v>3</v>
      </c>
      <c r="B4" s="1">
        <v>1</v>
      </c>
      <c r="C4" s="1">
        <v>10</v>
      </c>
      <c r="D4" s="1">
        <f>D3+H3</f>
        <v>38</v>
      </c>
      <c r="E4" s="1" t="s">
        <v>10</v>
      </c>
      <c r="F4" s="2" t="s">
        <v>13</v>
      </c>
      <c r="G4" s="2" t="s">
        <v>41</v>
      </c>
      <c r="H4" s="1">
        <v>2</v>
      </c>
      <c r="I4" s="1" t="s">
        <v>15</v>
      </c>
      <c r="J4" s="1" t="s">
        <v>63</v>
      </c>
      <c r="K4" s="1"/>
    </row>
    <row r="5" spans="1:12" x14ac:dyDescent="0.2">
      <c r="A5" s="1">
        <v>4</v>
      </c>
      <c r="B5" s="1">
        <v>2</v>
      </c>
      <c r="C5" s="1">
        <v>8</v>
      </c>
      <c r="D5" s="1">
        <f t="shared" ref="D5:D36" si="0">D4+H4</f>
        <v>40</v>
      </c>
      <c r="E5" s="1" t="s">
        <v>45</v>
      </c>
      <c r="F5" s="2" t="s">
        <v>98</v>
      </c>
      <c r="G5" s="2" t="s">
        <v>51</v>
      </c>
      <c r="H5" s="1">
        <v>2</v>
      </c>
      <c r="I5" s="1" t="s">
        <v>15</v>
      </c>
      <c r="J5" s="1" t="s">
        <v>61</v>
      </c>
      <c r="K5" s="1"/>
    </row>
    <row r="6" spans="1:12" x14ac:dyDescent="0.2">
      <c r="A6" s="1">
        <v>5</v>
      </c>
      <c r="B6" s="1">
        <v>3</v>
      </c>
      <c r="C6" s="1">
        <v>6</v>
      </c>
      <c r="D6" s="1">
        <f t="shared" si="0"/>
        <v>42</v>
      </c>
      <c r="E6" s="1" t="s">
        <v>99</v>
      </c>
      <c r="F6" s="2" t="s">
        <v>17</v>
      </c>
      <c r="G6" s="2" t="s">
        <v>53</v>
      </c>
      <c r="H6" s="2">
        <v>28</v>
      </c>
      <c r="I6" s="2" t="s">
        <v>12</v>
      </c>
      <c r="J6" s="2" t="s">
        <v>64</v>
      </c>
      <c r="K6" s="2"/>
      <c r="L6" s="3"/>
    </row>
    <row r="7" spans="1:12" x14ac:dyDescent="0.2">
      <c r="A7" s="1">
        <v>6</v>
      </c>
      <c r="B7" s="1">
        <v>1</v>
      </c>
      <c r="C7" s="1">
        <v>10</v>
      </c>
      <c r="D7" s="1">
        <f t="shared" si="0"/>
        <v>70</v>
      </c>
      <c r="E7" s="1" t="s">
        <v>10</v>
      </c>
      <c r="F7" s="2" t="s">
        <v>11</v>
      </c>
      <c r="G7" s="2" t="s">
        <v>48</v>
      </c>
      <c r="H7" s="2">
        <v>-2</v>
      </c>
      <c r="I7" s="2" t="s">
        <v>100</v>
      </c>
      <c r="J7" s="2" t="s">
        <v>61</v>
      </c>
      <c r="K7" s="2"/>
      <c r="L7" s="3"/>
    </row>
    <row r="8" spans="1:12" x14ac:dyDescent="0.2">
      <c r="A8" s="1">
        <v>7</v>
      </c>
      <c r="B8" s="1">
        <v>2</v>
      </c>
      <c r="C8" s="1">
        <v>12</v>
      </c>
      <c r="D8" s="1">
        <f t="shared" si="0"/>
        <v>68</v>
      </c>
      <c r="E8" s="1" t="s">
        <v>10</v>
      </c>
      <c r="F8" s="2" t="s">
        <v>24</v>
      </c>
      <c r="G8" s="1" t="s">
        <v>41</v>
      </c>
      <c r="H8" s="2">
        <v>-2</v>
      </c>
      <c r="I8" s="2" t="s">
        <v>15</v>
      </c>
      <c r="J8" s="2" t="s">
        <v>87</v>
      </c>
      <c r="K8" s="2"/>
      <c r="L8" s="4"/>
    </row>
    <row r="9" spans="1:12" x14ac:dyDescent="0.2">
      <c r="A9" s="1">
        <v>8</v>
      </c>
      <c r="B9" s="1">
        <v>3</v>
      </c>
      <c r="C9" s="1">
        <v>14</v>
      </c>
      <c r="D9" s="1">
        <f t="shared" si="0"/>
        <v>66</v>
      </c>
      <c r="E9" s="1" t="s">
        <v>16</v>
      </c>
      <c r="F9" s="2" t="s">
        <v>17</v>
      </c>
      <c r="G9" s="1" t="s">
        <v>48</v>
      </c>
      <c r="H9" s="2">
        <v>7</v>
      </c>
      <c r="I9" s="2" t="s">
        <v>12</v>
      </c>
      <c r="J9" s="2" t="s">
        <v>64</v>
      </c>
      <c r="K9" s="2"/>
      <c r="L9" s="3"/>
    </row>
    <row r="10" spans="1:12" x14ac:dyDescent="0.2">
      <c r="A10" s="1">
        <v>9</v>
      </c>
      <c r="B10" s="1">
        <v>4</v>
      </c>
      <c r="C10" s="1">
        <v>7</v>
      </c>
      <c r="D10" s="1">
        <f t="shared" si="0"/>
        <v>73</v>
      </c>
      <c r="E10" s="1" t="s">
        <v>14</v>
      </c>
      <c r="F10" s="2" t="s">
        <v>11</v>
      </c>
      <c r="G10" s="1" t="s">
        <v>51</v>
      </c>
      <c r="H10" s="2">
        <v>6</v>
      </c>
      <c r="I10" s="2" t="s">
        <v>12</v>
      </c>
      <c r="J10" s="2" t="s">
        <v>61</v>
      </c>
      <c r="K10" s="2"/>
      <c r="L10" s="3"/>
    </row>
    <row r="11" spans="1:12" x14ac:dyDescent="0.2">
      <c r="A11" s="1">
        <v>10</v>
      </c>
      <c r="B11" s="1">
        <v>1</v>
      </c>
      <c r="C11" s="1">
        <v>10</v>
      </c>
      <c r="D11" s="1">
        <v>25</v>
      </c>
      <c r="E11" s="1" t="s">
        <v>25</v>
      </c>
      <c r="F11" s="2" t="s">
        <v>13</v>
      </c>
      <c r="G11" s="1" t="s">
        <v>41</v>
      </c>
      <c r="H11" s="2">
        <v>-2</v>
      </c>
      <c r="I11" s="2" t="s">
        <v>15</v>
      </c>
      <c r="J11" s="2" t="s">
        <v>63</v>
      </c>
      <c r="K11" s="2"/>
      <c r="L11" s="3"/>
    </row>
    <row r="12" spans="1:12" x14ac:dyDescent="0.2">
      <c r="A12" s="1">
        <v>11</v>
      </c>
      <c r="B12" s="1">
        <v>2</v>
      </c>
      <c r="C12" s="1">
        <v>12</v>
      </c>
      <c r="D12" s="1">
        <f t="shared" si="0"/>
        <v>23</v>
      </c>
      <c r="E12" s="1" t="s">
        <v>16</v>
      </c>
      <c r="F12" s="2" t="s">
        <v>17</v>
      </c>
      <c r="G12" s="1" t="s">
        <v>48</v>
      </c>
      <c r="H12" s="2">
        <v>4</v>
      </c>
      <c r="I12" s="2" t="s">
        <v>12</v>
      </c>
      <c r="J12" s="2" t="s">
        <v>64</v>
      </c>
      <c r="K12" s="2"/>
    </row>
    <row r="13" spans="1:12" x14ac:dyDescent="0.2">
      <c r="A13" s="1">
        <v>12</v>
      </c>
      <c r="B13" s="1">
        <v>3</v>
      </c>
      <c r="C13" s="1">
        <v>8</v>
      </c>
      <c r="D13" s="1">
        <f t="shared" si="0"/>
        <v>27</v>
      </c>
      <c r="E13" s="1" t="s">
        <v>101</v>
      </c>
      <c r="F13" s="2" t="s">
        <v>102</v>
      </c>
      <c r="G13" s="1" t="s">
        <v>46</v>
      </c>
      <c r="H13" s="2">
        <v>0</v>
      </c>
      <c r="I13" s="2" t="s">
        <v>15</v>
      </c>
      <c r="J13" s="2" t="s">
        <v>92</v>
      </c>
      <c r="K13" s="2"/>
      <c r="L13" s="3"/>
    </row>
    <row r="14" spans="1:12" x14ac:dyDescent="0.2">
      <c r="A14" s="1">
        <v>13</v>
      </c>
      <c r="B14" s="1">
        <v>1</v>
      </c>
      <c r="C14" s="1">
        <v>10</v>
      </c>
      <c r="D14" s="1">
        <v>30</v>
      </c>
      <c r="E14" s="1" t="s">
        <v>16</v>
      </c>
      <c r="F14" s="2" t="s">
        <v>17</v>
      </c>
      <c r="G14" s="1" t="s">
        <v>48</v>
      </c>
      <c r="H14" s="2">
        <v>8</v>
      </c>
      <c r="I14" s="2" t="s">
        <v>12</v>
      </c>
      <c r="J14" s="2" t="s">
        <v>64</v>
      </c>
      <c r="K14" s="2"/>
      <c r="L14" s="3"/>
    </row>
    <row r="15" spans="1:12" x14ac:dyDescent="0.2">
      <c r="A15" s="1">
        <v>14</v>
      </c>
      <c r="B15" s="1">
        <v>2</v>
      </c>
      <c r="C15" s="1">
        <v>2</v>
      </c>
      <c r="D15" s="1">
        <f t="shared" si="0"/>
        <v>38</v>
      </c>
      <c r="E15" s="1" t="s">
        <v>10</v>
      </c>
      <c r="F15" s="2" t="s">
        <v>98</v>
      </c>
      <c r="G15" s="1" t="s">
        <v>48</v>
      </c>
      <c r="H15" s="2">
        <v>-4</v>
      </c>
      <c r="I15" s="2" t="s">
        <v>76</v>
      </c>
      <c r="J15" s="2" t="s">
        <v>61</v>
      </c>
      <c r="K15" s="2"/>
      <c r="L15" s="3"/>
    </row>
    <row r="16" spans="1:12" x14ac:dyDescent="0.2">
      <c r="A16" s="1">
        <v>15</v>
      </c>
      <c r="B16" s="1">
        <v>3</v>
      </c>
      <c r="C16" s="1">
        <v>6</v>
      </c>
      <c r="D16" s="1">
        <f t="shared" si="0"/>
        <v>34</v>
      </c>
      <c r="E16" s="1" t="s">
        <v>10</v>
      </c>
      <c r="F16" s="2" t="s">
        <v>11</v>
      </c>
      <c r="G16" s="1" t="s">
        <v>51</v>
      </c>
      <c r="H16" s="2">
        <v>0</v>
      </c>
      <c r="I16" s="2" t="s">
        <v>15</v>
      </c>
      <c r="J16" s="2" t="s">
        <v>61</v>
      </c>
      <c r="K16" s="2"/>
      <c r="L16" s="3"/>
    </row>
    <row r="17" spans="1:12" x14ac:dyDescent="0.2">
      <c r="A17" s="1">
        <v>16</v>
      </c>
      <c r="B17" s="1">
        <v>4</v>
      </c>
      <c r="C17" s="1">
        <v>6</v>
      </c>
      <c r="D17" s="1">
        <f t="shared" si="0"/>
        <v>34</v>
      </c>
      <c r="E17" s="1" t="s">
        <v>103</v>
      </c>
      <c r="F17" s="2" t="s">
        <v>104</v>
      </c>
      <c r="G17" s="1" t="s">
        <v>48</v>
      </c>
      <c r="H17" s="2">
        <v>-3</v>
      </c>
      <c r="I17" s="2" t="s">
        <v>15</v>
      </c>
      <c r="J17" s="2" t="s">
        <v>92</v>
      </c>
      <c r="K17" s="2"/>
      <c r="L17" s="3"/>
    </row>
    <row r="18" spans="1:12" x14ac:dyDescent="0.2">
      <c r="A18" s="1">
        <v>17</v>
      </c>
      <c r="B18" s="1">
        <v>1</v>
      </c>
      <c r="C18" s="1">
        <v>10</v>
      </c>
      <c r="D18" s="1">
        <f t="shared" si="0"/>
        <v>31</v>
      </c>
      <c r="E18" s="1" t="s">
        <v>10</v>
      </c>
      <c r="F18" s="2" t="s">
        <v>13</v>
      </c>
      <c r="G18" s="1" t="s">
        <v>20</v>
      </c>
      <c r="H18" s="2">
        <v>0</v>
      </c>
      <c r="I18" s="2" t="s">
        <v>15</v>
      </c>
      <c r="J18" s="2" t="s">
        <v>63</v>
      </c>
      <c r="K18" s="2"/>
      <c r="L18" s="3"/>
    </row>
    <row r="19" spans="1:12" x14ac:dyDescent="0.2">
      <c r="A19" s="1">
        <v>18</v>
      </c>
      <c r="B19" s="1">
        <v>2</v>
      </c>
      <c r="C19" s="1">
        <v>10</v>
      </c>
      <c r="D19" s="1">
        <f t="shared" si="0"/>
        <v>31</v>
      </c>
      <c r="E19" s="1" t="s">
        <v>105</v>
      </c>
      <c r="F19" s="2" t="s">
        <v>13</v>
      </c>
      <c r="G19" s="1" t="s">
        <v>20</v>
      </c>
      <c r="H19" s="2">
        <v>0</v>
      </c>
      <c r="I19" s="2" t="s">
        <v>15</v>
      </c>
      <c r="J19" s="2" t="s">
        <v>63</v>
      </c>
      <c r="K19" s="2"/>
      <c r="L19" s="3"/>
    </row>
    <row r="20" spans="1:12" x14ac:dyDescent="0.2">
      <c r="A20" s="1">
        <v>19</v>
      </c>
      <c r="B20" s="1">
        <v>3</v>
      </c>
      <c r="C20" s="1">
        <v>10</v>
      </c>
      <c r="D20" s="1">
        <f t="shared" si="0"/>
        <v>31</v>
      </c>
      <c r="E20" s="1" t="s">
        <v>105</v>
      </c>
      <c r="F20" s="2" t="s">
        <v>19</v>
      </c>
      <c r="G20" s="1" t="s">
        <v>106</v>
      </c>
      <c r="H20" s="2">
        <v>15</v>
      </c>
      <c r="I20" s="2" t="s">
        <v>12</v>
      </c>
      <c r="J20" s="2" t="s">
        <v>92</v>
      </c>
      <c r="K20" s="2"/>
      <c r="L20" s="3"/>
    </row>
    <row r="21" spans="1:12" x14ac:dyDescent="0.2">
      <c r="A21" s="1">
        <v>20</v>
      </c>
      <c r="B21" s="1">
        <v>1</v>
      </c>
      <c r="C21" s="1">
        <v>10</v>
      </c>
      <c r="D21" s="1">
        <f t="shared" si="0"/>
        <v>46</v>
      </c>
      <c r="E21" s="1" t="s">
        <v>10</v>
      </c>
      <c r="F21" s="2" t="s">
        <v>11</v>
      </c>
      <c r="G21" s="1" t="s">
        <v>48</v>
      </c>
      <c r="H21" s="2">
        <v>2</v>
      </c>
      <c r="I21" s="2" t="s">
        <v>15</v>
      </c>
      <c r="J21" s="2" t="s">
        <v>61</v>
      </c>
      <c r="K21" s="2"/>
      <c r="L21" s="3"/>
    </row>
    <row r="22" spans="1:12" x14ac:dyDescent="0.2">
      <c r="A22" s="1">
        <v>21</v>
      </c>
      <c r="B22" s="1">
        <v>2</v>
      </c>
      <c r="C22" s="1">
        <v>8</v>
      </c>
      <c r="D22" s="1">
        <f t="shared" si="0"/>
        <v>48</v>
      </c>
      <c r="E22" s="1" t="s">
        <v>21</v>
      </c>
      <c r="F22" s="2" t="s">
        <v>79</v>
      </c>
      <c r="G22" s="1" t="s">
        <v>41</v>
      </c>
      <c r="H22" s="1">
        <v>0</v>
      </c>
      <c r="I22" s="1" t="s">
        <v>15</v>
      </c>
      <c r="J22" s="1" t="s">
        <v>63</v>
      </c>
      <c r="K22" s="1" t="s">
        <v>107</v>
      </c>
    </row>
    <row r="23" spans="1:12" x14ac:dyDescent="0.2">
      <c r="A23" s="1">
        <v>22</v>
      </c>
      <c r="B23" s="1">
        <v>1</v>
      </c>
      <c r="C23" s="1">
        <v>10</v>
      </c>
      <c r="D23" s="1">
        <v>25</v>
      </c>
      <c r="E23" s="1" t="s">
        <v>16</v>
      </c>
      <c r="F23" s="2" t="s">
        <v>11</v>
      </c>
      <c r="G23" s="1" t="s">
        <v>51</v>
      </c>
      <c r="H23" s="1">
        <v>8</v>
      </c>
      <c r="I23" s="1" t="s">
        <v>12</v>
      </c>
      <c r="J23" s="1" t="s">
        <v>61</v>
      </c>
      <c r="K23" s="1"/>
    </row>
    <row r="24" spans="1:12" x14ac:dyDescent="0.2">
      <c r="A24" s="1">
        <v>23</v>
      </c>
      <c r="B24" s="1">
        <v>2</v>
      </c>
      <c r="C24" s="1">
        <v>2</v>
      </c>
      <c r="D24" s="1">
        <f t="shared" si="0"/>
        <v>33</v>
      </c>
      <c r="E24" s="1" t="s">
        <v>16</v>
      </c>
      <c r="F24" s="2" t="s">
        <v>11</v>
      </c>
      <c r="G24" s="1" t="s">
        <v>46</v>
      </c>
      <c r="H24" s="1">
        <v>3</v>
      </c>
      <c r="I24" s="1" t="s">
        <v>108</v>
      </c>
      <c r="J24" s="1" t="s">
        <v>61</v>
      </c>
      <c r="K24" s="1"/>
    </row>
    <row r="25" spans="1:12" x14ac:dyDescent="0.2">
      <c r="A25" s="1">
        <v>24</v>
      </c>
      <c r="B25" s="1">
        <v>1</v>
      </c>
      <c r="C25" s="1">
        <v>10</v>
      </c>
      <c r="D25" s="1">
        <f t="shared" si="0"/>
        <v>36</v>
      </c>
      <c r="E25" s="1" t="s">
        <v>109</v>
      </c>
      <c r="F25" s="2" t="s">
        <v>11</v>
      </c>
      <c r="G25" s="1" t="s">
        <v>48</v>
      </c>
      <c r="H25" s="1">
        <v>1</v>
      </c>
      <c r="I25" s="1" t="s">
        <v>15</v>
      </c>
      <c r="J25" s="1" t="s">
        <v>61</v>
      </c>
      <c r="K25" s="1"/>
    </row>
    <row r="26" spans="1:12" x14ac:dyDescent="0.2">
      <c r="A26" s="1">
        <v>25</v>
      </c>
      <c r="B26" s="1">
        <v>2</v>
      </c>
      <c r="C26" s="1">
        <v>9</v>
      </c>
      <c r="D26" s="1">
        <f t="shared" si="0"/>
        <v>37</v>
      </c>
      <c r="E26" s="1" t="s">
        <v>109</v>
      </c>
      <c r="F26" s="2" t="s">
        <v>22</v>
      </c>
      <c r="G26" s="1" t="s">
        <v>43</v>
      </c>
      <c r="H26" s="1">
        <v>0</v>
      </c>
      <c r="I26" s="1" t="s">
        <v>15</v>
      </c>
      <c r="J26" s="1" t="s">
        <v>92</v>
      </c>
      <c r="K26" s="1"/>
    </row>
    <row r="27" spans="1:12" x14ac:dyDescent="0.2">
      <c r="A27" s="1">
        <v>26</v>
      </c>
      <c r="B27" s="1">
        <v>3</v>
      </c>
      <c r="C27" s="1">
        <v>9</v>
      </c>
      <c r="D27" s="1">
        <f t="shared" si="0"/>
        <v>37</v>
      </c>
      <c r="E27" s="1" t="s">
        <v>10</v>
      </c>
      <c r="F27" s="2" t="s">
        <v>110</v>
      </c>
      <c r="G27" s="1" t="s">
        <v>51</v>
      </c>
      <c r="H27" s="1">
        <v>8</v>
      </c>
      <c r="I27" s="1" t="s">
        <v>12</v>
      </c>
      <c r="J27" s="1" t="s">
        <v>111</v>
      </c>
      <c r="K27" s="1"/>
    </row>
    <row r="28" spans="1:12" x14ac:dyDescent="0.2">
      <c r="A28" s="1">
        <v>27</v>
      </c>
      <c r="B28" s="1">
        <v>4</v>
      </c>
      <c r="C28" s="1">
        <v>1</v>
      </c>
      <c r="D28" s="1">
        <f t="shared" si="0"/>
        <v>45</v>
      </c>
      <c r="E28" s="1" t="s">
        <v>109</v>
      </c>
      <c r="F28" s="2" t="s">
        <v>112</v>
      </c>
      <c r="G28" s="1" t="s">
        <v>48</v>
      </c>
      <c r="H28" s="1">
        <v>-2</v>
      </c>
      <c r="I28" s="1" t="s">
        <v>15</v>
      </c>
      <c r="J28" s="1" t="s">
        <v>64</v>
      </c>
      <c r="K28" s="1"/>
    </row>
    <row r="29" spans="1:12" x14ac:dyDescent="0.2">
      <c r="A29" s="1">
        <v>28</v>
      </c>
      <c r="B29" s="1">
        <v>1</v>
      </c>
      <c r="C29" s="1">
        <v>10</v>
      </c>
      <c r="D29" s="1">
        <v>22</v>
      </c>
      <c r="E29" s="1" t="s">
        <v>25</v>
      </c>
      <c r="F29" s="2" t="s">
        <v>13</v>
      </c>
      <c r="G29" s="1" t="s">
        <v>41</v>
      </c>
      <c r="H29" s="1">
        <v>0</v>
      </c>
      <c r="I29" s="1" t="s">
        <v>15</v>
      </c>
      <c r="J29" s="1" t="s">
        <v>63</v>
      </c>
      <c r="K29" s="1"/>
    </row>
    <row r="30" spans="1:12" x14ac:dyDescent="0.2">
      <c r="A30" s="1">
        <v>29</v>
      </c>
      <c r="B30" s="1">
        <v>2</v>
      </c>
      <c r="C30" s="1">
        <v>10</v>
      </c>
      <c r="D30" s="1">
        <f t="shared" si="0"/>
        <v>22</v>
      </c>
      <c r="E30" s="1" t="s">
        <v>25</v>
      </c>
      <c r="F30" s="2" t="s">
        <v>11</v>
      </c>
      <c r="G30" s="1" t="s">
        <v>46</v>
      </c>
      <c r="H30" s="1">
        <v>1</v>
      </c>
      <c r="I30" s="1" t="s">
        <v>15</v>
      </c>
      <c r="J30" s="1" t="s">
        <v>61</v>
      </c>
      <c r="K30" s="1"/>
    </row>
    <row r="31" spans="1:12" x14ac:dyDescent="0.2">
      <c r="A31" s="1">
        <v>30</v>
      </c>
      <c r="B31" s="1">
        <v>3</v>
      </c>
      <c r="C31" s="1">
        <v>9</v>
      </c>
      <c r="D31" s="1">
        <f t="shared" si="0"/>
        <v>23</v>
      </c>
      <c r="E31" s="1" t="s">
        <v>16</v>
      </c>
      <c r="F31" s="2" t="s">
        <v>113</v>
      </c>
      <c r="G31" s="1" t="s">
        <v>94</v>
      </c>
      <c r="H31" s="1">
        <v>10</v>
      </c>
      <c r="I31" s="1" t="s">
        <v>12</v>
      </c>
      <c r="J31" s="1" t="s">
        <v>92</v>
      </c>
      <c r="K31" s="1"/>
    </row>
    <row r="32" spans="1:12" x14ac:dyDescent="0.2">
      <c r="A32" s="1">
        <v>31</v>
      </c>
      <c r="B32" s="1">
        <v>1</v>
      </c>
      <c r="C32" s="1">
        <v>10</v>
      </c>
      <c r="D32" s="1">
        <f t="shared" si="0"/>
        <v>33</v>
      </c>
      <c r="E32" s="1" t="s">
        <v>25</v>
      </c>
      <c r="F32" s="2" t="s">
        <v>79</v>
      </c>
      <c r="G32" s="1" t="s">
        <v>94</v>
      </c>
      <c r="H32" s="1">
        <v>0</v>
      </c>
      <c r="I32" s="1" t="s">
        <v>15</v>
      </c>
      <c r="J32" s="1" t="s">
        <v>65</v>
      </c>
      <c r="K32" s="1"/>
    </row>
    <row r="33" spans="1:11" x14ac:dyDescent="0.2">
      <c r="A33" s="1">
        <v>32</v>
      </c>
      <c r="B33" s="1">
        <v>2</v>
      </c>
      <c r="C33" s="1">
        <v>10</v>
      </c>
      <c r="D33" s="1">
        <f t="shared" si="0"/>
        <v>33</v>
      </c>
      <c r="E33" s="1" t="s">
        <v>16</v>
      </c>
      <c r="F33" s="2" t="s">
        <v>113</v>
      </c>
      <c r="G33" s="1" t="s">
        <v>41</v>
      </c>
      <c r="H33" s="1">
        <v>0</v>
      </c>
      <c r="I33" s="1" t="s">
        <v>15</v>
      </c>
      <c r="J33" s="1" t="s">
        <v>61</v>
      </c>
      <c r="K33" s="1"/>
    </row>
    <row r="34" spans="1:11" x14ac:dyDescent="0.2">
      <c r="A34" s="1">
        <v>33</v>
      </c>
      <c r="B34" s="1">
        <v>3</v>
      </c>
      <c r="C34" s="1">
        <v>10</v>
      </c>
      <c r="D34" s="1">
        <f t="shared" si="0"/>
        <v>33</v>
      </c>
      <c r="E34" s="1" t="s">
        <v>109</v>
      </c>
      <c r="F34" s="2" t="s">
        <v>22</v>
      </c>
      <c r="G34" s="1" t="s">
        <v>91</v>
      </c>
      <c r="H34" s="1">
        <v>5</v>
      </c>
      <c r="I34" s="1" t="s">
        <v>12</v>
      </c>
      <c r="J34" s="1" t="s">
        <v>92</v>
      </c>
      <c r="K34" s="1"/>
    </row>
    <row r="35" spans="1:11" x14ac:dyDescent="0.2">
      <c r="A35" s="1">
        <v>34</v>
      </c>
      <c r="B35" s="1">
        <v>4</v>
      </c>
      <c r="C35" s="1">
        <v>5</v>
      </c>
      <c r="D35" s="1">
        <f t="shared" si="0"/>
        <v>38</v>
      </c>
      <c r="E35" s="1" t="s">
        <v>16</v>
      </c>
      <c r="F35" s="2" t="s">
        <v>24</v>
      </c>
      <c r="G35" s="1" t="s">
        <v>43</v>
      </c>
      <c r="H35" s="1">
        <v>5</v>
      </c>
      <c r="I35" s="1" t="s">
        <v>12</v>
      </c>
      <c r="J35" s="1" t="s">
        <v>87</v>
      </c>
      <c r="K35" s="1"/>
    </row>
    <row r="36" spans="1:11" x14ac:dyDescent="0.2">
      <c r="A36" s="1">
        <v>35</v>
      </c>
      <c r="B36" s="1">
        <v>1</v>
      </c>
      <c r="C36" s="1">
        <v>10</v>
      </c>
      <c r="D36" s="1">
        <f t="shared" si="0"/>
        <v>43</v>
      </c>
      <c r="E36" s="1" t="s">
        <v>10</v>
      </c>
      <c r="F36" s="2" t="s">
        <v>102</v>
      </c>
      <c r="G36" s="1" t="s">
        <v>53</v>
      </c>
      <c r="H36" s="1">
        <v>3</v>
      </c>
      <c r="I36" s="1" t="s">
        <v>15</v>
      </c>
      <c r="J36" s="1" t="s">
        <v>92</v>
      </c>
      <c r="K36" s="1"/>
    </row>
    <row r="37" spans="1:11" x14ac:dyDescent="0.2">
      <c r="A37" s="1">
        <v>36</v>
      </c>
      <c r="B37" s="1">
        <v>2</v>
      </c>
      <c r="C37" s="1">
        <v>7</v>
      </c>
      <c r="D37" s="1">
        <f t="shared" ref="D37:D41" si="1">D36+H36</f>
        <v>46</v>
      </c>
      <c r="E37" s="1" t="s">
        <v>45</v>
      </c>
      <c r="F37" s="2" t="s">
        <v>114</v>
      </c>
      <c r="G37" s="1" t="s">
        <v>115</v>
      </c>
      <c r="H37" s="1">
        <v>15</v>
      </c>
      <c r="I37" s="1" t="s">
        <v>108</v>
      </c>
      <c r="J37" s="1" t="s">
        <v>92</v>
      </c>
      <c r="K37" s="1"/>
    </row>
    <row r="38" spans="1:11" x14ac:dyDescent="0.2">
      <c r="A38" s="1">
        <v>37</v>
      </c>
      <c r="B38" s="1">
        <v>1</v>
      </c>
      <c r="C38" s="1">
        <v>10</v>
      </c>
      <c r="D38" s="1">
        <f t="shared" si="1"/>
        <v>61</v>
      </c>
      <c r="E38" s="1" t="s">
        <v>16</v>
      </c>
      <c r="F38" s="2" t="s">
        <v>110</v>
      </c>
      <c r="G38" s="1" t="s">
        <v>48</v>
      </c>
      <c r="H38" s="1">
        <v>0</v>
      </c>
      <c r="I38" s="1" t="s">
        <v>116</v>
      </c>
      <c r="J38" s="1" t="s">
        <v>64</v>
      </c>
      <c r="K38" s="1"/>
    </row>
    <row r="39" spans="1:11" x14ac:dyDescent="0.2">
      <c r="A39" s="1">
        <v>38</v>
      </c>
      <c r="B39" s="1">
        <v>-8</v>
      </c>
      <c r="C39" s="1">
        <v>25</v>
      </c>
      <c r="D39" s="1">
        <f t="shared" si="1"/>
        <v>61</v>
      </c>
      <c r="E39" s="1" t="s">
        <v>99</v>
      </c>
      <c r="F39" s="2" t="s">
        <v>113</v>
      </c>
      <c r="G39" s="1" t="s">
        <v>41</v>
      </c>
      <c r="H39" s="1">
        <v>0</v>
      </c>
      <c r="I39" s="1" t="s">
        <v>15</v>
      </c>
      <c r="J39" s="1" t="s">
        <v>92</v>
      </c>
      <c r="K39" s="1"/>
    </row>
    <row r="40" spans="1:11" x14ac:dyDescent="0.2">
      <c r="A40" s="1">
        <v>39</v>
      </c>
      <c r="B40" s="1">
        <v>-11</v>
      </c>
      <c r="C40" s="1">
        <v>30</v>
      </c>
      <c r="D40" s="1">
        <f t="shared" si="1"/>
        <v>61</v>
      </c>
      <c r="E40" s="1" t="s">
        <v>99</v>
      </c>
      <c r="F40" s="2" t="s">
        <v>13</v>
      </c>
      <c r="G40" s="1" t="s">
        <v>41</v>
      </c>
      <c r="H40" s="1">
        <v>-2</v>
      </c>
      <c r="I40" s="1" t="s">
        <v>15</v>
      </c>
      <c r="J40" s="1" t="s">
        <v>63</v>
      </c>
      <c r="K40" s="1"/>
    </row>
    <row r="41" spans="1:11" x14ac:dyDescent="0.2">
      <c r="A41" s="1">
        <v>40</v>
      </c>
      <c r="B41" s="1">
        <v>-14</v>
      </c>
      <c r="C41" s="1">
        <v>35</v>
      </c>
      <c r="D41" s="1">
        <f t="shared" si="1"/>
        <v>59</v>
      </c>
      <c r="E41" s="1" t="s">
        <v>10</v>
      </c>
      <c r="F41" s="2" t="s">
        <v>114</v>
      </c>
      <c r="G41" s="1" t="s">
        <v>41</v>
      </c>
      <c r="H41" s="1">
        <v>0</v>
      </c>
      <c r="I41" s="1" t="s">
        <v>15</v>
      </c>
      <c r="J41" s="1" t="s">
        <v>92</v>
      </c>
      <c r="K41" s="1" t="s">
        <v>107</v>
      </c>
    </row>
    <row r="42" spans="1:11" x14ac:dyDescent="0.2">
      <c r="H42">
        <f>SUM(H2:H41)</f>
        <v>129</v>
      </c>
      <c r="K42" s="1"/>
    </row>
    <row r="43" spans="1:11" x14ac:dyDescent="0.2">
      <c r="K43" s="1"/>
    </row>
    <row r="44" spans="1:11" x14ac:dyDescent="0.2">
      <c r="K44" s="1"/>
    </row>
    <row r="45" spans="1:11" x14ac:dyDescent="0.2">
      <c r="K45" s="1"/>
    </row>
    <row r="46" spans="1:11" x14ac:dyDescent="0.2">
      <c r="K46" s="1"/>
    </row>
    <row r="47" spans="1:11" x14ac:dyDescent="0.2">
      <c r="K47" s="1"/>
    </row>
    <row r="48" spans="1:11" x14ac:dyDescent="0.2">
      <c r="K4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75FB1-45DE-2243-A079-5AD0CB30DD73}">
  <dimension ref="A1:L55"/>
  <sheetViews>
    <sheetView workbookViewId="0">
      <selection sqref="A1:L49"/>
    </sheetView>
  </sheetViews>
  <sheetFormatPr baseColWidth="10" defaultRowHeight="16" x14ac:dyDescent="0.2"/>
  <cols>
    <col min="5" max="5" width="12" bestFit="1" customWidth="1"/>
    <col min="7" max="7" width="13.33203125" bestFit="1" customWidth="1"/>
    <col min="11" max="11" width="17.83203125" bestFit="1" customWidth="1"/>
    <col min="12" max="12" width="195.164062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60</v>
      </c>
      <c r="K1" s="1" t="s">
        <v>118</v>
      </c>
      <c r="L1" s="1" t="s">
        <v>9</v>
      </c>
    </row>
    <row r="2" spans="1:12" x14ac:dyDescent="0.2">
      <c r="A2" s="1">
        <v>1</v>
      </c>
      <c r="B2" s="1">
        <v>1</v>
      </c>
      <c r="C2" s="1">
        <v>10</v>
      </c>
      <c r="D2" s="1">
        <v>25</v>
      </c>
      <c r="E2" s="1" t="s">
        <v>10</v>
      </c>
      <c r="F2" s="2" t="s">
        <v>11</v>
      </c>
      <c r="G2" s="2" t="s">
        <v>48</v>
      </c>
      <c r="H2" s="1">
        <v>4</v>
      </c>
      <c r="I2" s="1" t="s">
        <v>117</v>
      </c>
      <c r="J2" s="1" t="s">
        <v>61</v>
      </c>
      <c r="K2" s="1"/>
      <c r="L2" s="1" t="s">
        <v>120</v>
      </c>
    </row>
    <row r="3" spans="1:12" x14ac:dyDescent="0.2">
      <c r="A3" s="1">
        <v>2</v>
      </c>
      <c r="B3" s="1">
        <v>2</v>
      </c>
      <c r="C3" s="1">
        <f>C2-H2</f>
        <v>6</v>
      </c>
      <c r="D3" s="1">
        <f>D2+H2</f>
        <v>29</v>
      </c>
      <c r="E3" s="1" t="s">
        <v>10</v>
      </c>
      <c r="F3" s="2" t="s">
        <v>13</v>
      </c>
      <c r="G3" s="2" t="s">
        <v>41</v>
      </c>
      <c r="H3" s="1">
        <v>1</v>
      </c>
      <c r="I3" s="1" t="s">
        <v>119</v>
      </c>
      <c r="J3" s="1" t="s">
        <v>63</v>
      </c>
      <c r="K3" s="1"/>
      <c r="L3" s="1" t="s">
        <v>121</v>
      </c>
    </row>
    <row r="4" spans="1:12" x14ac:dyDescent="0.2">
      <c r="A4" s="1">
        <v>3</v>
      </c>
      <c r="B4" s="1">
        <v>3</v>
      </c>
      <c r="C4" s="1">
        <f t="shared" ref="C4:C47" si="0">C3-H3</f>
        <v>5</v>
      </c>
      <c r="D4" s="1">
        <f t="shared" ref="D4:D48" si="1">D3+H3</f>
        <v>30</v>
      </c>
      <c r="E4" s="1"/>
      <c r="F4" s="2"/>
      <c r="G4" s="2"/>
      <c r="H4" s="1">
        <v>5</v>
      </c>
      <c r="I4" s="1" t="s">
        <v>123</v>
      </c>
      <c r="J4" s="1"/>
      <c r="K4" s="1" t="s">
        <v>122</v>
      </c>
      <c r="L4" s="1"/>
    </row>
    <row r="5" spans="1:12" x14ac:dyDescent="0.2">
      <c r="A5" s="1">
        <v>4</v>
      </c>
      <c r="B5" s="1">
        <v>1</v>
      </c>
      <c r="C5" s="1">
        <v>10</v>
      </c>
      <c r="D5" s="1">
        <f t="shared" si="1"/>
        <v>35</v>
      </c>
      <c r="E5" s="1" t="s">
        <v>99</v>
      </c>
      <c r="F5" s="2" t="s">
        <v>98</v>
      </c>
      <c r="G5" s="2" t="s">
        <v>48</v>
      </c>
      <c r="H5" s="1">
        <v>0</v>
      </c>
      <c r="I5" s="1" t="s">
        <v>119</v>
      </c>
      <c r="J5" s="1" t="s">
        <v>61</v>
      </c>
      <c r="K5" s="1"/>
      <c r="L5" s="1" t="s">
        <v>124</v>
      </c>
    </row>
    <row r="6" spans="1:12" x14ac:dyDescent="0.2">
      <c r="A6" s="1">
        <v>5</v>
      </c>
      <c r="B6" s="1">
        <v>2</v>
      </c>
      <c r="C6" s="1">
        <f t="shared" si="0"/>
        <v>10</v>
      </c>
      <c r="D6" s="1">
        <f t="shared" si="1"/>
        <v>35</v>
      </c>
      <c r="E6" s="1" t="s">
        <v>105</v>
      </c>
      <c r="F6" s="2" t="s">
        <v>22</v>
      </c>
      <c r="G6" s="2" t="s">
        <v>41</v>
      </c>
      <c r="H6" s="2">
        <v>5</v>
      </c>
      <c r="I6" s="2" t="s">
        <v>12</v>
      </c>
      <c r="J6" s="2" t="s">
        <v>92</v>
      </c>
      <c r="K6" s="2" t="s">
        <v>125</v>
      </c>
      <c r="L6" s="2" t="s">
        <v>126</v>
      </c>
    </row>
    <row r="7" spans="1:12" x14ac:dyDescent="0.2">
      <c r="A7" s="1">
        <v>6</v>
      </c>
      <c r="B7" s="1">
        <v>2</v>
      </c>
      <c r="C7" s="1">
        <f t="shared" si="0"/>
        <v>5</v>
      </c>
      <c r="D7" s="1">
        <f t="shared" si="1"/>
        <v>40</v>
      </c>
      <c r="E7" s="1" t="s">
        <v>16</v>
      </c>
      <c r="F7" s="2" t="s">
        <v>11</v>
      </c>
      <c r="G7" s="2" t="s">
        <v>51</v>
      </c>
      <c r="H7" s="2">
        <v>6</v>
      </c>
      <c r="I7" s="2" t="s">
        <v>12</v>
      </c>
      <c r="J7" s="2" t="s">
        <v>61</v>
      </c>
      <c r="K7" s="2"/>
      <c r="L7" s="2" t="s">
        <v>128</v>
      </c>
    </row>
    <row r="8" spans="1:12" x14ac:dyDescent="0.2">
      <c r="A8" s="1">
        <v>7</v>
      </c>
      <c r="B8" s="1">
        <v>1</v>
      </c>
      <c r="C8" s="1">
        <v>10</v>
      </c>
      <c r="D8" s="1">
        <f>D7+H7</f>
        <v>46</v>
      </c>
      <c r="E8" s="1" t="s">
        <v>16</v>
      </c>
      <c r="F8" s="2" t="s">
        <v>11</v>
      </c>
      <c r="G8" s="2" t="s">
        <v>48</v>
      </c>
      <c r="H8" s="2">
        <v>4</v>
      </c>
      <c r="I8" s="2" t="s">
        <v>12</v>
      </c>
      <c r="J8" s="2" t="s">
        <v>61</v>
      </c>
      <c r="K8" s="2"/>
      <c r="L8" s="2" t="s">
        <v>127</v>
      </c>
    </row>
    <row r="9" spans="1:12" x14ac:dyDescent="0.2">
      <c r="A9" s="1">
        <v>8</v>
      </c>
      <c r="B9" s="1">
        <v>2</v>
      </c>
      <c r="C9" s="1">
        <f>C8-H8</f>
        <v>6</v>
      </c>
      <c r="D9" s="1">
        <f>D8+H8</f>
        <v>50</v>
      </c>
      <c r="E9" s="1" t="s">
        <v>10</v>
      </c>
      <c r="F9" s="2" t="s">
        <v>17</v>
      </c>
      <c r="G9" s="1" t="s">
        <v>51</v>
      </c>
      <c r="H9" s="2">
        <v>4</v>
      </c>
      <c r="I9" s="2" t="s">
        <v>12</v>
      </c>
      <c r="J9" s="2" t="s">
        <v>64</v>
      </c>
      <c r="K9" s="2"/>
      <c r="L9" s="2" t="s">
        <v>129</v>
      </c>
    </row>
    <row r="10" spans="1:12" x14ac:dyDescent="0.2">
      <c r="A10" s="1">
        <v>9</v>
      </c>
      <c r="B10" s="1">
        <v>3</v>
      </c>
      <c r="C10" s="1">
        <f t="shared" si="0"/>
        <v>2</v>
      </c>
      <c r="D10" s="1">
        <f t="shared" si="1"/>
        <v>54</v>
      </c>
      <c r="E10" s="1" t="s">
        <v>10</v>
      </c>
      <c r="F10" s="2" t="s">
        <v>11</v>
      </c>
      <c r="G10" s="1" t="s">
        <v>48</v>
      </c>
      <c r="H10" s="2">
        <v>2</v>
      </c>
      <c r="I10" s="2" t="s">
        <v>12</v>
      </c>
      <c r="J10" s="2" t="s">
        <v>71</v>
      </c>
      <c r="K10" s="2"/>
      <c r="L10" s="2" t="s">
        <v>130</v>
      </c>
    </row>
    <row r="11" spans="1:12" x14ac:dyDescent="0.2">
      <c r="A11" s="1">
        <v>10</v>
      </c>
      <c r="B11" s="1">
        <v>1</v>
      </c>
      <c r="C11" s="1">
        <v>10</v>
      </c>
      <c r="D11" s="1">
        <v>58</v>
      </c>
      <c r="E11" s="1"/>
      <c r="F11" s="2"/>
      <c r="G11" s="1"/>
      <c r="H11" s="2">
        <v>-5</v>
      </c>
      <c r="I11" s="2"/>
      <c r="J11" s="2"/>
      <c r="K11" s="2" t="s">
        <v>131</v>
      </c>
      <c r="L11" s="2"/>
    </row>
    <row r="12" spans="1:12" x14ac:dyDescent="0.2">
      <c r="A12" s="1">
        <v>11</v>
      </c>
      <c r="B12" s="1">
        <v>1</v>
      </c>
      <c r="C12" s="1">
        <f t="shared" si="0"/>
        <v>15</v>
      </c>
      <c r="D12" s="1">
        <f t="shared" si="1"/>
        <v>53</v>
      </c>
      <c r="E12" s="1" t="s">
        <v>45</v>
      </c>
      <c r="F12" s="2" t="s">
        <v>17</v>
      </c>
      <c r="G12" s="1" t="s">
        <v>48</v>
      </c>
      <c r="H12" s="2">
        <v>3</v>
      </c>
      <c r="I12" s="2" t="s">
        <v>15</v>
      </c>
      <c r="J12" s="2" t="s">
        <v>64</v>
      </c>
      <c r="K12" s="2"/>
      <c r="L12" s="1" t="s">
        <v>132</v>
      </c>
    </row>
    <row r="13" spans="1:12" x14ac:dyDescent="0.2">
      <c r="A13" s="1">
        <v>12</v>
      </c>
      <c r="B13" s="1">
        <v>2</v>
      </c>
      <c r="C13" s="1">
        <f t="shared" si="0"/>
        <v>12</v>
      </c>
      <c r="D13" s="1">
        <f t="shared" si="1"/>
        <v>56</v>
      </c>
      <c r="E13" s="1" t="s">
        <v>16</v>
      </c>
      <c r="F13" s="2" t="s">
        <v>17</v>
      </c>
      <c r="G13" s="1" t="s">
        <v>48</v>
      </c>
      <c r="H13" s="2">
        <v>9</v>
      </c>
      <c r="I13" s="2" t="s">
        <v>12</v>
      </c>
      <c r="J13" s="2" t="s">
        <v>64</v>
      </c>
      <c r="K13" s="2"/>
      <c r="L13" s="2" t="s">
        <v>133</v>
      </c>
    </row>
    <row r="14" spans="1:12" x14ac:dyDescent="0.2">
      <c r="A14" s="1">
        <v>13</v>
      </c>
      <c r="B14" s="1">
        <v>3</v>
      </c>
      <c r="C14" s="1">
        <f t="shared" si="0"/>
        <v>3</v>
      </c>
      <c r="D14" s="1">
        <f t="shared" si="1"/>
        <v>65</v>
      </c>
      <c r="E14" s="1" t="s">
        <v>134</v>
      </c>
      <c r="F14" s="2" t="s">
        <v>135</v>
      </c>
      <c r="G14" s="1" t="s">
        <v>136</v>
      </c>
      <c r="H14" s="2">
        <v>-3</v>
      </c>
      <c r="I14" s="2" t="s">
        <v>15</v>
      </c>
      <c r="J14" s="2" t="s">
        <v>61</v>
      </c>
      <c r="K14" s="2"/>
      <c r="L14" s="2" t="s">
        <v>137</v>
      </c>
    </row>
    <row r="15" spans="1:12" x14ac:dyDescent="0.2">
      <c r="A15" s="1">
        <v>14</v>
      </c>
      <c r="B15" s="1">
        <v>4</v>
      </c>
      <c r="C15" s="1">
        <f t="shared" si="0"/>
        <v>6</v>
      </c>
      <c r="D15" s="1">
        <f t="shared" si="1"/>
        <v>62</v>
      </c>
      <c r="E15" s="1" t="s">
        <v>10</v>
      </c>
      <c r="F15" s="2" t="s">
        <v>113</v>
      </c>
      <c r="G15" s="1" t="s">
        <v>41</v>
      </c>
      <c r="H15" s="2">
        <v>9</v>
      </c>
      <c r="I15" s="2" t="s">
        <v>12</v>
      </c>
      <c r="J15" s="2" t="s">
        <v>92</v>
      </c>
      <c r="K15" s="2"/>
      <c r="L15" s="2" t="s">
        <v>138</v>
      </c>
    </row>
    <row r="16" spans="1:12" x14ac:dyDescent="0.2">
      <c r="A16" s="1">
        <v>15</v>
      </c>
      <c r="B16" s="1">
        <v>1</v>
      </c>
      <c r="C16" s="1">
        <v>10</v>
      </c>
      <c r="D16" s="1">
        <f t="shared" si="1"/>
        <v>71</v>
      </c>
      <c r="E16" s="1" t="s">
        <v>10</v>
      </c>
      <c r="F16" s="2" t="s">
        <v>11</v>
      </c>
      <c r="G16" s="1" t="s">
        <v>48</v>
      </c>
      <c r="H16" s="2">
        <v>8</v>
      </c>
      <c r="I16" s="2" t="s">
        <v>12</v>
      </c>
      <c r="J16" s="2" t="s">
        <v>61</v>
      </c>
      <c r="K16" s="2"/>
      <c r="L16" s="2" t="s">
        <v>139</v>
      </c>
    </row>
    <row r="17" spans="1:12" x14ac:dyDescent="0.2">
      <c r="A17" s="1">
        <v>16</v>
      </c>
      <c r="B17" s="1">
        <v>2</v>
      </c>
      <c r="C17" s="1">
        <v>1</v>
      </c>
      <c r="D17" s="1">
        <f t="shared" si="1"/>
        <v>79</v>
      </c>
      <c r="E17" s="1"/>
      <c r="F17" s="2"/>
      <c r="G17" s="1"/>
      <c r="H17" s="2">
        <v>-5</v>
      </c>
      <c r="I17" s="2"/>
      <c r="J17" s="2"/>
      <c r="K17" s="2" t="s">
        <v>140</v>
      </c>
      <c r="L17" s="2"/>
    </row>
    <row r="18" spans="1:12" x14ac:dyDescent="0.2">
      <c r="A18" s="1">
        <v>17</v>
      </c>
      <c r="B18" s="1">
        <v>2</v>
      </c>
      <c r="C18" s="1">
        <f t="shared" si="0"/>
        <v>6</v>
      </c>
      <c r="D18" s="1">
        <f t="shared" si="1"/>
        <v>74</v>
      </c>
      <c r="E18" s="1" t="s">
        <v>99</v>
      </c>
      <c r="F18" s="2" t="s">
        <v>17</v>
      </c>
      <c r="G18" s="1" t="s">
        <v>51</v>
      </c>
      <c r="H18" s="2">
        <v>-4</v>
      </c>
      <c r="I18" s="2"/>
      <c r="J18" s="2" t="s">
        <v>64</v>
      </c>
      <c r="K18" s="2"/>
      <c r="L18" s="2" t="s">
        <v>141</v>
      </c>
    </row>
    <row r="19" spans="1:12" x14ac:dyDescent="0.2">
      <c r="A19" s="1">
        <v>18</v>
      </c>
      <c r="B19" s="1">
        <v>3</v>
      </c>
      <c r="C19" s="1">
        <f t="shared" si="0"/>
        <v>10</v>
      </c>
      <c r="D19" s="1">
        <f t="shared" si="1"/>
        <v>70</v>
      </c>
      <c r="E19" s="1" t="s">
        <v>99</v>
      </c>
      <c r="F19" s="2" t="s">
        <v>142</v>
      </c>
      <c r="G19" s="1" t="s">
        <v>43</v>
      </c>
      <c r="H19" s="2">
        <v>0</v>
      </c>
      <c r="I19" s="2" t="s">
        <v>15</v>
      </c>
      <c r="J19" s="2" t="s">
        <v>62</v>
      </c>
      <c r="K19" s="2"/>
      <c r="L19" s="2" t="s">
        <v>143</v>
      </c>
    </row>
    <row r="20" spans="1:12" x14ac:dyDescent="0.2">
      <c r="A20" s="1">
        <v>19</v>
      </c>
      <c r="B20" s="1">
        <v>4</v>
      </c>
      <c r="C20" s="1">
        <f t="shared" si="0"/>
        <v>10</v>
      </c>
      <c r="D20" s="1">
        <f t="shared" si="1"/>
        <v>70</v>
      </c>
      <c r="E20" s="1" t="s">
        <v>10</v>
      </c>
      <c r="F20" s="2" t="s">
        <v>24</v>
      </c>
      <c r="G20" s="1" t="s">
        <v>41</v>
      </c>
      <c r="H20" s="2">
        <v>5</v>
      </c>
      <c r="I20" s="2" t="s">
        <v>12</v>
      </c>
      <c r="J20" s="2" t="s">
        <v>144</v>
      </c>
      <c r="K20" s="2" t="s">
        <v>146</v>
      </c>
      <c r="L20" s="2" t="s">
        <v>145</v>
      </c>
    </row>
    <row r="21" spans="1:12" x14ac:dyDescent="0.2">
      <c r="A21" s="1">
        <v>20</v>
      </c>
      <c r="B21" s="1">
        <v>1</v>
      </c>
      <c r="C21" s="1">
        <v>10</v>
      </c>
      <c r="D21" s="1">
        <v>16</v>
      </c>
      <c r="E21" s="1" t="s">
        <v>10</v>
      </c>
      <c r="F21" s="2" t="s">
        <v>19</v>
      </c>
      <c r="G21" s="1" t="s">
        <v>41</v>
      </c>
      <c r="H21" s="2">
        <v>64</v>
      </c>
      <c r="I21" s="2" t="s">
        <v>12</v>
      </c>
      <c r="J21" s="2" t="s">
        <v>92</v>
      </c>
      <c r="K21" s="2" t="s">
        <v>147</v>
      </c>
      <c r="L21" s="2" t="s">
        <v>148</v>
      </c>
    </row>
    <row r="22" spans="1:12" x14ac:dyDescent="0.2">
      <c r="A22" s="1">
        <v>21</v>
      </c>
      <c r="B22" s="1">
        <v>1</v>
      </c>
      <c r="C22" s="1">
        <v>10</v>
      </c>
      <c r="D22" s="1">
        <v>25</v>
      </c>
      <c r="E22" s="1" t="s">
        <v>16</v>
      </c>
      <c r="F22" s="2" t="s">
        <v>149</v>
      </c>
      <c r="G22" s="1" t="s">
        <v>48</v>
      </c>
      <c r="H22" s="1">
        <v>5</v>
      </c>
      <c r="I22" s="1" t="s">
        <v>12</v>
      </c>
      <c r="J22" s="1" t="s">
        <v>92</v>
      </c>
      <c r="K22" s="1"/>
      <c r="L22" s="1" t="s">
        <v>150</v>
      </c>
    </row>
    <row r="23" spans="1:12" x14ac:dyDescent="0.2">
      <c r="A23" s="1">
        <v>22</v>
      </c>
      <c r="B23" s="1">
        <v>2</v>
      </c>
      <c r="C23" s="1">
        <f t="shared" si="0"/>
        <v>5</v>
      </c>
      <c r="D23" s="1">
        <f t="shared" si="1"/>
        <v>30</v>
      </c>
      <c r="E23" s="1" t="s">
        <v>10</v>
      </c>
      <c r="F23" s="2" t="s">
        <v>151</v>
      </c>
      <c r="G23" s="1" t="s">
        <v>41</v>
      </c>
      <c r="H23" s="1">
        <v>22</v>
      </c>
      <c r="I23" s="1" t="s">
        <v>12</v>
      </c>
      <c r="J23" s="1" t="s">
        <v>92</v>
      </c>
      <c r="K23" s="1"/>
      <c r="L23" s="1" t="s">
        <v>152</v>
      </c>
    </row>
    <row r="24" spans="1:12" x14ac:dyDescent="0.2">
      <c r="A24" s="1">
        <v>23</v>
      </c>
      <c r="B24" s="1">
        <v>1</v>
      </c>
      <c r="C24" s="1">
        <v>10</v>
      </c>
      <c r="D24" s="1">
        <f t="shared" si="1"/>
        <v>52</v>
      </c>
      <c r="E24" s="1" t="s">
        <v>25</v>
      </c>
      <c r="F24" s="2" t="s">
        <v>113</v>
      </c>
      <c r="G24" s="1" t="s">
        <v>41</v>
      </c>
      <c r="H24" s="1">
        <v>0</v>
      </c>
      <c r="I24" s="1" t="s">
        <v>15</v>
      </c>
      <c r="J24" s="1" t="s">
        <v>65</v>
      </c>
      <c r="K24" s="1" t="s">
        <v>154</v>
      </c>
      <c r="L24" s="1" t="s">
        <v>153</v>
      </c>
    </row>
    <row r="25" spans="1:12" x14ac:dyDescent="0.2">
      <c r="A25" s="1">
        <v>24</v>
      </c>
      <c r="B25" s="1">
        <v>1</v>
      </c>
      <c r="C25" s="1">
        <f t="shared" si="0"/>
        <v>10</v>
      </c>
      <c r="D25" s="1">
        <v>25</v>
      </c>
      <c r="E25" s="1" t="s">
        <v>99</v>
      </c>
      <c r="F25" s="2" t="s">
        <v>11</v>
      </c>
      <c r="G25" s="1" t="s">
        <v>48</v>
      </c>
      <c r="H25" s="1">
        <v>1</v>
      </c>
      <c r="I25" s="1" t="s">
        <v>15</v>
      </c>
      <c r="J25" s="1" t="s">
        <v>61</v>
      </c>
      <c r="K25" s="1"/>
      <c r="L25" s="1" t="s">
        <v>155</v>
      </c>
    </row>
    <row r="26" spans="1:12" x14ac:dyDescent="0.2">
      <c r="A26" s="1">
        <v>25</v>
      </c>
      <c r="B26" s="1">
        <v>2</v>
      </c>
      <c r="C26" s="1">
        <f t="shared" si="0"/>
        <v>9</v>
      </c>
      <c r="D26" s="1">
        <f t="shared" si="1"/>
        <v>26</v>
      </c>
      <c r="E26" s="1" t="s">
        <v>99</v>
      </c>
      <c r="F26" s="2" t="s">
        <v>13</v>
      </c>
      <c r="G26" s="1" t="s">
        <v>41</v>
      </c>
      <c r="H26" s="1">
        <v>1</v>
      </c>
      <c r="I26" s="1" t="s">
        <v>15</v>
      </c>
      <c r="J26" s="1" t="s">
        <v>63</v>
      </c>
      <c r="K26" s="1"/>
      <c r="L26" s="1" t="s">
        <v>156</v>
      </c>
    </row>
    <row r="27" spans="1:12" x14ac:dyDescent="0.2">
      <c r="A27" s="1">
        <v>26</v>
      </c>
      <c r="B27" s="1">
        <v>3</v>
      </c>
      <c r="C27" s="1">
        <f t="shared" si="0"/>
        <v>8</v>
      </c>
      <c r="D27" s="1">
        <f t="shared" si="1"/>
        <v>27</v>
      </c>
      <c r="E27" s="1" t="s">
        <v>16</v>
      </c>
      <c r="F27" s="2" t="s">
        <v>151</v>
      </c>
      <c r="G27" s="1" t="s">
        <v>43</v>
      </c>
      <c r="H27" s="1">
        <v>-1</v>
      </c>
      <c r="I27" s="1" t="s">
        <v>15</v>
      </c>
      <c r="J27" s="1" t="s">
        <v>92</v>
      </c>
      <c r="K27" s="1"/>
      <c r="L27" s="1" t="s">
        <v>157</v>
      </c>
    </row>
    <row r="28" spans="1:12" x14ac:dyDescent="0.2">
      <c r="A28" s="1">
        <v>27</v>
      </c>
      <c r="B28" s="1"/>
      <c r="C28" s="1">
        <f t="shared" si="0"/>
        <v>9</v>
      </c>
      <c r="D28" s="1">
        <f t="shared" si="1"/>
        <v>26</v>
      </c>
      <c r="E28" s="1"/>
      <c r="F28" s="2"/>
      <c r="G28" s="1"/>
      <c r="H28" s="1"/>
      <c r="I28" s="1"/>
      <c r="J28" s="1"/>
      <c r="K28" s="1" t="s">
        <v>74</v>
      </c>
      <c r="L28" s="1"/>
    </row>
    <row r="29" spans="1:12" x14ac:dyDescent="0.2">
      <c r="A29" s="1">
        <v>28</v>
      </c>
      <c r="B29" s="1">
        <v>1</v>
      </c>
      <c r="C29" s="1">
        <v>10</v>
      </c>
      <c r="D29" s="1">
        <v>47</v>
      </c>
      <c r="E29" s="1"/>
      <c r="F29" s="2"/>
      <c r="G29" s="1"/>
      <c r="H29" s="1"/>
      <c r="I29" s="1"/>
      <c r="J29" s="1"/>
      <c r="K29" s="1" t="s">
        <v>158</v>
      </c>
      <c r="L29" s="1"/>
    </row>
    <row r="30" spans="1:12" x14ac:dyDescent="0.2">
      <c r="A30" s="1">
        <v>29</v>
      </c>
      <c r="B30" s="1">
        <v>1</v>
      </c>
      <c r="C30" s="1">
        <v>5</v>
      </c>
      <c r="D30" s="1">
        <f t="shared" si="1"/>
        <v>47</v>
      </c>
      <c r="E30" s="1"/>
      <c r="F30" s="2"/>
      <c r="G30" s="1"/>
      <c r="H30" s="1"/>
      <c r="I30" s="1"/>
      <c r="J30" s="1"/>
      <c r="K30" s="1" t="s">
        <v>159</v>
      </c>
      <c r="L30" s="1"/>
    </row>
    <row r="31" spans="1:12" x14ac:dyDescent="0.2">
      <c r="A31" s="1">
        <v>30</v>
      </c>
      <c r="B31" s="1">
        <v>1</v>
      </c>
      <c r="C31" s="1">
        <v>10</v>
      </c>
      <c r="D31" s="1">
        <f t="shared" si="1"/>
        <v>47</v>
      </c>
      <c r="E31" s="1" t="s">
        <v>45</v>
      </c>
      <c r="F31" s="2" t="s">
        <v>13</v>
      </c>
      <c r="G31" s="1" t="s">
        <v>43</v>
      </c>
      <c r="H31" s="1">
        <v>10</v>
      </c>
      <c r="I31" s="1" t="s">
        <v>12</v>
      </c>
      <c r="J31" s="1" t="s">
        <v>62</v>
      </c>
      <c r="K31" s="1"/>
      <c r="L31" s="1" t="s">
        <v>160</v>
      </c>
    </row>
    <row r="32" spans="1:12" x14ac:dyDescent="0.2">
      <c r="A32" s="1">
        <v>31</v>
      </c>
      <c r="B32" s="1">
        <v>1</v>
      </c>
      <c r="C32" s="1">
        <v>10</v>
      </c>
      <c r="D32" s="1">
        <f t="shared" si="1"/>
        <v>57</v>
      </c>
      <c r="E32" s="1" t="s">
        <v>25</v>
      </c>
      <c r="F32" s="2" t="s">
        <v>22</v>
      </c>
      <c r="G32" s="1" t="s">
        <v>41</v>
      </c>
      <c r="H32" s="1">
        <v>0</v>
      </c>
      <c r="I32" s="1" t="s">
        <v>15</v>
      </c>
      <c r="J32" s="1" t="s">
        <v>161</v>
      </c>
      <c r="K32" s="1" t="s">
        <v>162</v>
      </c>
      <c r="L32" s="1" t="s">
        <v>163</v>
      </c>
    </row>
    <row r="33" spans="1:12" x14ac:dyDescent="0.2">
      <c r="A33" s="1">
        <v>32</v>
      </c>
      <c r="B33" s="1">
        <v>1</v>
      </c>
      <c r="C33" s="1">
        <f t="shared" si="0"/>
        <v>10</v>
      </c>
      <c r="D33" s="1">
        <f t="shared" si="1"/>
        <v>57</v>
      </c>
      <c r="E33" s="1" t="s">
        <v>58</v>
      </c>
      <c r="F33" s="2" t="s">
        <v>22</v>
      </c>
      <c r="G33" s="1" t="s">
        <v>91</v>
      </c>
      <c r="H33" s="1">
        <v>-2</v>
      </c>
      <c r="I33" s="1" t="s">
        <v>15</v>
      </c>
      <c r="J33" s="1" t="s">
        <v>161</v>
      </c>
      <c r="K33" s="1"/>
      <c r="L33" s="1" t="s">
        <v>164</v>
      </c>
    </row>
    <row r="34" spans="1:12" x14ac:dyDescent="0.2">
      <c r="A34" s="1">
        <v>33</v>
      </c>
      <c r="B34" s="1">
        <v>2</v>
      </c>
      <c r="C34" s="1">
        <f t="shared" si="0"/>
        <v>12</v>
      </c>
      <c r="D34" s="1">
        <f t="shared" si="1"/>
        <v>55</v>
      </c>
      <c r="E34" s="1" t="s">
        <v>58</v>
      </c>
      <c r="F34" s="2" t="s">
        <v>113</v>
      </c>
      <c r="G34" s="1" t="s">
        <v>89</v>
      </c>
      <c r="H34" s="1">
        <v>-5</v>
      </c>
      <c r="I34" s="1" t="s">
        <v>15</v>
      </c>
      <c r="J34" s="1" t="s">
        <v>64</v>
      </c>
      <c r="K34" s="1"/>
      <c r="L34" s="1" t="s">
        <v>165</v>
      </c>
    </row>
    <row r="35" spans="1:12" x14ac:dyDescent="0.2">
      <c r="A35" s="1">
        <v>34</v>
      </c>
      <c r="B35" s="1">
        <v>3</v>
      </c>
      <c r="C35" s="1">
        <f t="shared" si="0"/>
        <v>17</v>
      </c>
      <c r="D35" s="1">
        <f t="shared" si="1"/>
        <v>50</v>
      </c>
      <c r="E35" s="1" t="s">
        <v>45</v>
      </c>
      <c r="F35" s="2" t="s">
        <v>19</v>
      </c>
      <c r="G35" s="1" t="s">
        <v>43</v>
      </c>
      <c r="H35" s="1">
        <v>0</v>
      </c>
      <c r="I35" s="1" t="s">
        <v>15</v>
      </c>
      <c r="J35" s="1" t="s">
        <v>161</v>
      </c>
      <c r="K35" s="1"/>
      <c r="L35" s="1" t="s">
        <v>166</v>
      </c>
    </row>
    <row r="36" spans="1:12" x14ac:dyDescent="0.2">
      <c r="A36" s="1">
        <v>35</v>
      </c>
      <c r="B36" s="1">
        <v>4</v>
      </c>
      <c r="C36" s="1">
        <f t="shared" si="0"/>
        <v>17</v>
      </c>
      <c r="D36" s="1">
        <f t="shared" si="1"/>
        <v>50</v>
      </c>
      <c r="E36" s="1" t="s">
        <v>16</v>
      </c>
      <c r="F36" s="2" t="s">
        <v>17</v>
      </c>
      <c r="G36" s="1" t="s">
        <v>48</v>
      </c>
      <c r="H36" s="1">
        <v>1</v>
      </c>
      <c r="I36" s="1" t="s">
        <v>15</v>
      </c>
      <c r="J36" s="1" t="s">
        <v>64</v>
      </c>
      <c r="K36" s="1"/>
      <c r="L36" s="1" t="s">
        <v>167</v>
      </c>
    </row>
    <row r="37" spans="1:12" x14ac:dyDescent="0.2">
      <c r="A37" s="1">
        <v>36</v>
      </c>
      <c r="B37" s="1">
        <v>1</v>
      </c>
      <c r="C37" s="1">
        <v>10</v>
      </c>
      <c r="D37" s="1">
        <v>22</v>
      </c>
      <c r="E37" s="1" t="s">
        <v>10</v>
      </c>
      <c r="F37" s="2" t="s">
        <v>40</v>
      </c>
      <c r="G37" s="1" t="s">
        <v>43</v>
      </c>
      <c r="H37" s="1">
        <v>28</v>
      </c>
      <c r="I37" s="1" t="s">
        <v>12</v>
      </c>
      <c r="J37" s="1" t="s">
        <v>61</v>
      </c>
      <c r="K37" s="1"/>
      <c r="L37" s="1" t="s">
        <v>168</v>
      </c>
    </row>
    <row r="38" spans="1:12" x14ac:dyDescent="0.2">
      <c r="A38" s="1">
        <v>37</v>
      </c>
      <c r="B38" s="1">
        <v>1</v>
      </c>
      <c r="C38" s="1">
        <v>10</v>
      </c>
      <c r="D38" s="1">
        <f t="shared" si="1"/>
        <v>50</v>
      </c>
      <c r="E38" s="1" t="s">
        <v>99</v>
      </c>
      <c r="F38" s="2" t="s">
        <v>11</v>
      </c>
      <c r="G38" s="1" t="s">
        <v>48</v>
      </c>
      <c r="H38" s="1">
        <v>15</v>
      </c>
      <c r="I38" s="1" t="s">
        <v>12</v>
      </c>
      <c r="J38" s="1" t="s">
        <v>61</v>
      </c>
      <c r="K38" s="1"/>
      <c r="L38" s="1" t="s">
        <v>169</v>
      </c>
    </row>
    <row r="39" spans="1:12" x14ac:dyDescent="0.2">
      <c r="A39" s="1">
        <v>38</v>
      </c>
      <c r="B39" s="1">
        <v>1</v>
      </c>
      <c r="C39" s="1">
        <v>10</v>
      </c>
      <c r="D39" s="1">
        <f t="shared" si="1"/>
        <v>65</v>
      </c>
      <c r="E39" s="1" t="s">
        <v>10</v>
      </c>
      <c r="F39" s="2" t="s">
        <v>11</v>
      </c>
      <c r="G39" s="1" t="s">
        <v>170</v>
      </c>
      <c r="H39" s="1">
        <v>-5</v>
      </c>
      <c r="I39" s="1" t="s">
        <v>15</v>
      </c>
      <c r="J39" s="1" t="s">
        <v>171</v>
      </c>
      <c r="K39" s="1"/>
      <c r="L39" s="1" t="s">
        <v>172</v>
      </c>
    </row>
    <row r="40" spans="1:12" x14ac:dyDescent="0.2">
      <c r="A40" s="1">
        <v>39</v>
      </c>
      <c r="B40" s="1">
        <v>2</v>
      </c>
      <c r="C40" s="1">
        <f t="shared" si="0"/>
        <v>15</v>
      </c>
      <c r="D40" s="1">
        <f t="shared" si="1"/>
        <v>60</v>
      </c>
      <c r="E40" s="1" t="s">
        <v>16</v>
      </c>
      <c r="F40" s="2" t="s">
        <v>11</v>
      </c>
      <c r="G40" s="1" t="s">
        <v>53</v>
      </c>
      <c r="H40" s="1">
        <v>3</v>
      </c>
      <c r="I40" s="1" t="s">
        <v>116</v>
      </c>
      <c r="J40" s="1" t="s">
        <v>71</v>
      </c>
      <c r="K40" s="1"/>
      <c r="L40" s="1" t="s">
        <v>173</v>
      </c>
    </row>
    <row r="41" spans="1:12" x14ac:dyDescent="0.2">
      <c r="A41" s="1">
        <v>40</v>
      </c>
      <c r="B41" s="1">
        <v>3</v>
      </c>
      <c r="C41" s="1">
        <f t="shared" si="0"/>
        <v>12</v>
      </c>
      <c r="D41" s="1">
        <f t="shared" si="1"/>
        <v>63</v>
      </c>
      <c r="E41" s="1" t="s">
        <v>109</v>
      </c>
      <c r="F41" s="2" t="s">
        <v>19</v>
      </c>
      <c r="G41" s="1" t="s">
        <v>43</v>
      </c>
      <c r="H41" s="1">
        <v>0</v>
      </c>
      <c r="I41" s="1" t="s">
        <v>15</v>
      </c>
      <c r="J41" s="1" t="s">
        <v>92</v>
      </c>
      <c r="K41" s="1"/>
      <c r="L41" s="1" t="s">
        <v>174</v>
      </c>
    </row>
    <row r="42" spans="1:12" x14ac:dyDescent="0.2">
      <c r="A42" s="1">
        <v>41</v>
      </c>
      <c r="B42" s="1">
        <v>4</v>
      </c>
      <c r="C42" s="1">
        <f t="shared" si="0"/>
        <v>12</v>
      </c>
      <c r="D42" s="1">
        <f t="shared" si="1"/>
        <v>63</v>
      </c>
      <c r="E42" s="1" t="s">
        <v>16</v>
      </c>
      <c r="F42" s="2" t="s">
        <v>142</v>
      </c>
      <c r="G42" s="1" t="s">
        <v>175</v>
      </c>
      <c r="H42" s="1">
        <v>2</v>
      </c>
      <c r="I42" s="1" t="s">
        <v>15</v>
      </c>
      <c r="J42" s="1" t="s">
        <v>64</v>
      </c>
      <c r="K42" s="1"/>
      <c r="L42" s="1" t="s">
        <v>176</v>
      </c>
    </row>
    <row r="43" spans="1:12" x14ac:dyDescent="0.2">
      <c r="A43" s="1">
        <v>42</v>
      </c>
      <c r="B43" s="1">
        <v>1</v>
      </c>
      <c r="C43" s="1">
        <f t="shared" si="0"/>
        <v>10</v>
      </c>
      <c r="D43" s="1">
        <v>10</v>
      </c>
      <c r="E43" s="1" t="s">
        <v>58</v>
      </c>
      <c r="F43" s="2" t="s">
        <v>13</v>
      </c>
      <c r="G43" s="1" t="s">
        <v>43</v>
      </c>
      <c r="H43" s="1">
        <v>0</v>
      </c>
      <c r="I43" s="1" t="s">
        <v>15</v>
      </c>
      <c r="J43" s="1" t="s">
        <v>62</v>
      </c>
      <c r="K43" s="1"/>
      <c r="L43" s="1" t="s">
        <v>177</v>
      </c>
    </row>
    <row r="44" spans="1:12" x14ac:dyDescent="0.2">
      <c r="A44" s="1">
        <v>43</v>
      </c>
      <c r="B44" s="1">
        <v>2</v>
      </c>
      <c r="C44" s="1">
        <f t="shared" si="0"/>
        <v>10</v>
      </c>
      <c r="D44" s="1">
        <f t="shared" si="1"/>
        <v>10</v>
      </c>
      <c r="E44" s="1" t="s">
        <v>21</v>
      </c>
      <c r="F44" s="2" t="s">
        <v>13</v>
      </c>
      <c r="G44" s="1" t="s">
        <v>178</v>
      </c>
      <c r="H44" s="1">
        <v>70</v>
      </c>
      <c r="I44" s="1" t="s">
        <v>12</v>
      </c>
      <c r="J44" s="1" t="s">
        <v>179</v>
      </c>
      <c r="K44" s="1" t="s">
        <v>147</v>
      </c>
      <c r="L44" s="1" t="s">
        <v>180</v>
      </c>
    </row>
    <row r="45" spans="1:12" x14ac:dyDescent="0.2">
      <c r="A45" s="1">
        <v>44</v>
      </c>
      <c r="B45" s="1">
        <v>1</v>
      </c>
      <c r="C45" s="1">
        <v>10</v>
      </c>
      <c r="D45" s="1">
        <v>70</v>
      </c>
      <c r="E45" s="1" t="s">
        <v>23</v>
      </c>
      <c r="F45" s="2" t="s">
        <v>13</v>
      </c>
      <c r="G45" s="1" t="s">
        <v>175</v>
      </c>
      <c r="H45" s="1">
        <v>5</v>
      </c>
      <c r="I45" s="1" t="s">
        <v>12</v>
      </c>
      <c r="J45" s="1" t="s">
        <v>64</v>
      </c>
      <c r="K45" s="1"/>
      <c r="L45" s="1" t="s">
        <v>182</v>
      </c>
    </row>
    <row r="46" spans="1:12" x14ac:dyDescent="0.2">
      <c r="A46" s="1">
        <v>45</v>
      </c>
      <c r="B46" s="1">
        <v>2</v>
      </c>
      <c r="C46" s="1">
        <f t="shared" si="0"/>
        <v>5</v>
      </c>
      <c r="D46" s="1">
        <f t="shared" si="1"/>
        <v>75</v>
      </c>
      <c r="E46" s="1" t="s">
        <v>23</v>
      </c>
      <c r="F46" s="2" t="s">
        <v>13</v>
      </c>
      <c r="G46" s="1" t="s">
        <v>89</v>
      </c>
      <c r="H46" s="1">
        <v>-6</v>
      </c>
      <c r="I46" s="1" t="s">
        <v>15</v>
      </c>
      <c r="J46" s="1" t="s">
        <v>92</v>
      </c>
      <c r="K46" s="1"/>
      <c r="L46" s="1" t="s">
        <v>181</v>
      </c>
    </row>
    <row r="47" spans="1:12" x14ac:dyDescent="0.2">
      <c r="A47" s="1">
        <v>46</v>
      </c>
      <c r="B47" s="1">
        <v>3</v>
      </c>
      <c r="C47" s="1">
        <f t="shared" si="0"/>
        <v>11</v>
      </c>
      <c r="D47" s="1">
        <f t="shared" si="1"/>
        <v>69</v>
      </c>
      <c r="E47" s="1" t="s">
        <v>10</v>
      </c>
      <c r="F47" s="2" t="s">
        <v>151</v>
      </c>
      <c r="G47" s="1" t="s">
        <v>41</v>
      </c>
      <c r="H47" s="1">
        <v>7</v>
      </c>
      <c r="I47" s="1" t="s">
        <v>15</v>
      </c>
      <c r="J47" s="1" t="s">
        <v>161</v>
      </c>
      <c r="K47" s="1" t="s">
        <v>125</v>
      </c>
      <c r="L47" s="1" t="s">
        <v>183</v>
      </c>
    </row>
    <row r="48" spans="1:12" x14ac:dyDescent="0.2">
      <c r="A48" s="1">
        <v>47</v>
      </c>
      <c r="B48" s="1">
        <v>4</v>
      </c>
      <c r="C48" s="1">
        <v>4</v>
      </c>
      <c r="D48" s="1">
        <f t="shared" si="1"/>
        <v>76</v>
      </c>
      <c r="E48" s="1" t="s">
        <v>10</v>
      </c>
      <c r="F48" s="2" t="s">
        <v>11</v>
      </c>
      <c r="G48" s="1" t="s">
        <v>48</v>
      </c>
      <c r="H48" s="1">
        <v>3</v>
      </c>
      <c r="I48" s="1" t="s">
        <v>15</v>
      </c>
      <c r="J48" s="1" t="s">
        <v>61</v>
      </c>
      <c r="K48" s="1"/>
      <c r="L48" s="1" t="s">
        <v>184</v>
      </c>
    </row>
    <row r="49" spans="3:8" x14ac:dyDescent="0.2">
      <c r="C49" s="1"/>
      <c r="D49" s="1"/>
      <c r="H49">
        <f>SUM(H2:H48)</f>
        <v>266</v>
      </c>
    </row>
    <row r="50" spans="3:8" x14ac:dyDescent="0.2">
      <c r="C50" s="1"/>
      <c r="D50" s="1"/>
    </row>
    <row r="51" spans="3:8" x14ac:dyDescent="0.2">
      <c r="C51" s="1"/>
      <c r="D51" s="1"/>
    </row>
    <row r="52" spans="3:8" x14ac:dyDescent="0.2">
      <c r="C52" s="1"/>
      <c r="D52" s="1"/>
    </row>
    <row r="53" spans="3:8" x14ac:dyDescent="0.2">
      <c r="C53" s="1"/>
      <c r="D53" s="1"/>
    </row>
    <row r="54" spans="3:8" x14ac:dyDescent="0.2">
      <c r="C54" s="1"/>
      <c r="D54" s="1"/>
    </row>
    <row r="55" spans="3:8" x14ac:dyDescent="0.2">
      <c r="C55" s="1"/>
      <c r="D5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F9537-2607-EA4B-98BA-CFB8D1051521}">
  <dimension ref="A1:M49"/>
  <sheetViews>
    <sheetView workbookViewId="0">
      <selection activeCell="I39" sqref="I39"/>
    </sheetView>
  </sheetViews>
  <sheetFormatPr baseColWidth="10" defaultRowHeight="16" x14ac:dyDescent="0.2"/>
  <cols>
    <col min="5" max="5" width="14.6640625" bestFit="1" customWidth="1"/>
    <col min="12" max="12" width="20.6640625" bestFit="1" customWidth="1"/>
    <col min="13" max="13" width="111.6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185</v>
      </c>
      <c r="H1" s="1" t="s">
        <v>6</v>
      </c>
      <c r="I1" s="1" t="s">
        <v>7</v>
      </c>
      <c r="J1" s="1" t="s">
        <v>8</v>
      </c>
      <c r="K1" s="1" t="s">
        <v>60</v>
      </c>
      <c r="L1" s="1" t="s">
        <v>118</v>
      </c>
      <c r="M1" s="1" t="s">
        <v>9</v>
      </c>
    </row>
    <row r="2" spans="1:13" x14ac:dyDescent="0.2">
      <c r="A2" s="1">
        <v>1</v>
      </c>
      <c r="B2" s="1">
        <v>1</v>
      </c>
      <c r="C2" s="1">
        <v>10</v>
      </c>
      <c r="D2" s="1">
        <v>25</v>
      </c>
      <c r="E2" s="1" t="s">
        <v>189</v>
      </c>
      <c r="F2" s="2" t="s">
        <v>13</v>
      </c>
      <c r="G2" s="2" t="s">
        <v>194</v>
      </c>
      <c r="H2" s="2" t="s">
        <v>187</v>
      </c>
      <c r="I2" s="1">
        <v>-10</v>
      </c>
      <c r="J2" s="1" t="s">
        <v>15</v>
      </c>
      <c r="K2" s="1" t="s">
        <v>63</v>
      </c>
      <c r="L2" s="1" t="s">
        <v>195</v>
      </c>
      <c r="M2" s="1"/>
    </row>
    <row r="3" spans="1:13" x14ac:dyDescent="0.2">
      <c r="A3" s="1">
        <v>2</v>
      </c>
      <c r="B3" s="1">
        <v>1</v>
      </c>
      <c r="C3" s="1">
        <f>C2-I2</f>
        <v>20</v>
      </c>
      <c r="D3" s="1">
        <f>D2+I2</f>
        <v>15</v>
      </c>
      <c r="E3" s="1" t="s">
        <v>189</v>
      </c>
      <c r="F3" s="2" t="s">
        <v>11</v>
      </c>
      <c r="G3" s="2" t="s">
        <v>186</v>
      </c>
      <c r="H3" s="2" t="s">
        <v>187</v>
      </c>
      <c r="I3" s="1">
        <v>0</v>
      </c>
      <c r="J3" s="1" t="s">
        <v>15</v>
      </c>
      <c r="K3" s="1" t="s">
        <v>61</v>
      </c>
      <c r="L3" s="1"/>
      <c r="M3" s="1" t="s">
        <v>188</v>
      </c>
    </row>
    <row r="4" spans="1:13" x14ac:dyDescent="0.2">
      <c r="A4" s="1">
        <v>3</v>
      </c>
      <c r="B4" s="1">
        <v>2</v>
      </c>
      <c r="C4" s="1">
        <f t="shared" ref="C4:C35" si="0">C3-I3</f>
        <v>20</v>
      </c>
      <c r="D4" s="1">
        <f t="shared" ref="D4:D35" si="1">D3+I3</f>
        <v>15</v>
      </c>
      <c r="E4" s="1" t="s">
        <v>190</v>
      </c>
      <c r="F4" s="2" t="s">
        <v>11</v>
      </c>
      <c r="G4" s="2" t="s">
        <v>191</v>
      </c>
      <c r="H4" s="2" t="s">
        <v>192</v>
      </c>
      <c r="I4" s="1">
        <v>10</v>
      </c>
      <c r="J4" s="1" t="s">
        <v>12</v>
      </c>
      <c r="K4" s="1" t="s">
        <v>71</v>
      </c>
      <c r="L4" s="1"/>
      <c r="M4" s="1"/>
    </row>
    <row r="5" spans="1:13" x14ac:dyDescent="0.2">
      <c r="A5" s="1">
        <v>4</v>
      </c>
      <c r="B5" s="1">
        <v>3</v>
      </c>
      <c r="C5" s="1">
        <v>10</v>
      </c>
      <c r="D5" s="1">
        <f t="shared" si="1"/>
        <v>25</v>
      </c>
      <c r="E5" s="1" t="s">
        <v>193</v>
      </c>
      <c r="F5" s="2" t="s">
        <v>11</v>
      </c>
      <c r="G5" s="2" t="s">
        <v>186</v>
      </c>
      <c r="H5" s="2" t="s">
        <v>192</v>
      </c>
      <c r="I5" s="1">
        <v>2</v>
      </c>
      <c r="J5" s="1" t="s">
        <v>15</v>
      </c>
      <c r="K5" s="1" t="s">
        <v>71</v>
      </c>
      <c r="L5" s="1"/>
      <c r="M5" s="1"/>
    </row>
    <row r="6" spans="1:13" x14ac:dyDescent="0.2">
      <c r="A6" s="1">
        <v>5</v>
      </c>
      <c r="B6" s="1">
        <v>4</v>
      </c>
      <c r="C6" s="1">
        <f t="shared" si="0"/>
        <v>8</v>
      </c>
      <c r="D6" s="1">
        <f t="shared" si="1"/>
        <v>27</v>
      </c>
      <c r="E6" s="1" t="s">
        <v>74</v>
      </c>
      <c r="F6" s="2"/>
      <c r="G6" s="2"/>
      <c r="H6" s="2"/>
      <c r="I6" s="2"/>
      <c r="J6" s="2"/>
      <c r="K6" s="2"/>
      <c r="L6" s="2"/>
      <c r="M6" s="2"/>
    </row>
    <row r="7" spans="1:13" x14ac:dyDescent="0.2">
      <c r="A7" s="1">
        <v>6</v>
      </c>
      <c r="B7" s="1">
        <v>1</v>
      </c>
      <c r="C7" s="1">
        <v>10</v>
      </c>
      <c r="D7" s="1">
        <v>55</v>
      </c>
      <c r="E7" s="1" t="s">
        <v>189</v>
      </c>
      <c r="F7" s="2" t="s">
        <v>22</v>
      </c>
      <c r="G7" s="2" t="s">
        <v>194</v>
      </c>
      <c r="H7" s="2" t="s">
        <v>187</v>
      </c>
      <c r="I7" s="2">
        <v>0</v>
      </c>
      <c r="J7" s="2" t="s">
        <v>15</v>
      </c>
      <c r="K7" s="2" t="s">
        <v>161</v>
      </c>
      <c r="L7" s="2"/>
      <c r="M7" s="2" t="s">
        <v>196</v>
      </c>
    </row>
    <row r="8" spans="1:13" x14ac:dyDescent="0.2">
      <c r="A8" s="1">
        <v>7</v>
      </c>
      <c r="B8" s="1">
        <v>2</v>
      </c>
      <c r="C8" s="1">
        <v>10</v>
      </c>
      <c r="D8" s="1">
        <f>D7+I7</f>
        <v>55</v>
      </c>
      <c r="E8" s="1" t="s">
        <v>189</v>
      </c>
      <c r="F8" s="2" t="s">
        <v>11</v>
      </c>
      <c r="G8" s="2" t="s">
        <v>186</v>
      </c>
      <c r="H8" s="2" t="s">
        <v>187</v>
      </c>
      <c r="I8" s="2">
        <v>-1</v>
      </c>
      <c r="J8" s="2" t="s">
        <v>15</v>
      </c>
      <c r="K8" s="2" t="s">
        <v>61</v>
      </c>
      <c r="L8" s="2"/>
      <c r="M8" s="2"/>
    </row>
    <row r="9" spans="1:13" x14ac:dyDescent="0.2">
      <c r="A9" s="1">
        <v>8</v>
      </c>
      <c r="B9" s="1">
        <v>3</v>
      </c>
      <c r="C9" s="1">
        <f>C8-I8</f>
        <v>11</v>
      </c>
      <c r="D9" s="1">
        <f>D8+I8</f>
        <v>54</v>
      </c>
      <c r="E9" s="1" t="s">
        <v>197</v>
      </c>
      <c r="F9" s="2" t="s">
        <v>11</v>
      </c>
      <c r="G9" s="2" t="s">
        <v>186</v>
      </c>
      <c r="H9" s="1" t="s">
        <v>187</v>
      </c>
      <c r="I9" s="2">
        <v>6</v>
      </c>
      <c r="J9" s="2" t="s">
        <v>12</v>
      </c>
      <c r="K9" s="2" t="s">
        <v>71</v>
      </c>
      <c r="L9" s="2"/>
      <c r="M9" s="2"/>
    </row>
    <row r="10" spans="1:13" x14ac:dyDescent="0.2">
      <c r="A10" s="1">
        <v>9</v>
      </c>
      <c r="B10" s="1">
        <v>4</v>
      </c>
      <c r="C10" s="1">
        <f t="shared" si="0"/>
        <v>5</v>
      </c>
      <c r="D10" s="1">
        <f t="shared" si="1"/>
        <v>60</v>
      </c>
      <c r="E10" s="1" t="s">
        <v>197</v>
      </c>
      <c r="F10" s="2" t="s">
        <v>11</v>
      </c>
      <c r="G10" s="2" t="s">
        <v>186</v>
      </c>
      <c r="H10" s="1" t="s">
        <v>187</v>
      </c>
      <c r="I10" s="2">
        <v>2</v>
      </c>
      <c r="J10" s="2" t="s">
        <v>15</v>
      </c>
      <c r="K10" s="2" t="s">
        <v>71</v>
      </c>
      <c r="L10" s="2" t="s">
        <v>198</v>
      </c>
      <c r="M10" s="2"/>
    </row>
    <row r="11" spans="1:13" x14ac:dyDescent="0.2">
      <c r="A11" s="1">
        <v>10</v>
      </c>
      <c r="B11" s="1">
        <v>1</v>
      </c>
      <c r="C11" s="1">
        <v>10</v>
      </c>
      <c r="D11" s="1">
        <v>25</v>
      </c>
      <c r="E11" s="1" t="s">
        <v>16</v>
      </c>
      <c r="F11" s="2" t="s">
        <v>17</v>
      </c>
      <c r="G11" s="2" t="s">
        <v>186</v>
      </c>
      <c r="H11" s="1" t="s">
        <v>192</v>
      </c>
      <c r="I11" s="2">
        <v>6</v>
      </c>
      <c r="J11" s="2" t="s">
        <v>12</v>
      </c>
      <c r="K11" s="2" t="s">
        <v>64</v>
      </c>
      <c r="L11" s="2"/>
      <c r="M11" s="2"/>
    </row>
    <row r="12" spans="1:13" x14ac:dyDescent="0.2">
      <c r="A12" s="1">
        <v>11</v>
      </c>
      <c r="B12" s="1">
        <v>2</v>
      </c>
      <c r="C12" s="1">
        <f t="shared" si="0"/>
        <v>4</v>
      </c>
      <c r="D12" s="1">
        <f t="shared" si="1"/>
        <v>31</v>
      </c>
      <c r="E12" s="1"/>
      <c r="F12" s="2"/>
      <c r="G12" s="2"/>
      <c r="H12" s="1"/>
      <c r="I12" s="2">
        <v>-5</v>
      </c>
      <c r="J12" s="2"/>
      <c r="K12" s="2"/>
      <c r="L12" s="2" t="s">
        <v>199</v>
      </c>
      <c r="M12" s="1"/>
    </row>
    <row r="13" spans="1:13" x14ac:dyDescent="0.2">
      <c r="A13" s="1">
        <v>12</v>
      </c>
      <c r="B13" s="1">
        <v>2</v>
      </c>
      <c r="C13" s="1">
        <f t="shared" si="0"/>
        <v>9</v>
      </c>
      <c r="D13" s="1">
        <f t="shared" si="1"/>
        <v>26</v>
      </c>
      <c r="E13" s="1" t="s">
        <v>16</v>
      </c>
      <c r="F13" s="2" t="s">
        <v>22</v>
      </c>
      <c r="G13" s="2" t="s">
        <v>194</v>
      </c>
      <c r="H13" s="1" t="s">
        <v>187</v>
      </c>
      <c r="I13" s="2">
        <v>2</v>
      </c>
      <c r="J13" s="2" t="s">
        <v>15</v>
      </c>
      <c r="K13" s="2" t="s">
        <v>161</v>
      </c>
      <c r="L13" s="2"/>
      <c r="M13" s="2" t="s">
        <v>200</v>
      </c>
    </row>
    <row r="14" spans="1:13" x14ac:dyDescent="0.2">
      <c r="A14" s="1">
        <v>13</v>
      </c>
      <c r="B14" s="1">
        <v>3</v>
      </c>
      <c r="C14" s="1">
        <f t="shared" si="0"/>
        <v>7</v>
      </c>
      <c r="D14" s="1">
        <f t="shared" si="1"/>
        <v>28</v>
      </c>
      <c r="E14" s="1" t="s">
        <v>10</v>
      </c>
      <c r="F14" s="2" t="s">
        <v>11</v>
      </c>
      <c r="G14" s="2" t="s">
        <v>191</v>
      </c>
      <c r="H14" s="1" t="s">
        <v>192</v>
      </c>
      <c r="I14" s="2">
        <v>2</v>
      </c>
      <c r="J14" s="2" t="s">
        <v>15</v>
      </c>
      <c r="K14" s="2" t="s">
        <v>71</v>
      </c>
      <c r="L14" s="2"/>
      <c r="M14" s="2"/>
    </row>
    <row r="15" spans="1:13" x14ac:dyDescent="0.2">
      <c r="A15" s="1">
        <v>14</v>
      </c>
      <c r="B15" s="1">
        <v>4</v>
      </c>
      <c r="C15" s="1">
        <f t="shared" si="0"/>
        <v>5</v>
      </c>
      <c r="D15" s="1">
        <f t="shared" si="1"/>
        <v>30</v>
      </c>
      <c r="E15" s="1" t="s">
        <v>10</v>
      </c>
      <c r="F15" s="2" t="s">
        <v>17</v>
      </c>
      <c r="G15" s="2" t="s">
        <v>191</v>
      </c>
      <c r="H15" s="1" t="s">
        <v>187</v>
      </c>
      <c r="I15" s="2">
        <v>2</v>
      </c>
      <c r="J15" s="2" t="s">
        <v>15</v>
      </c>
      <c r="K15" s="2" t="s">
        <v>64</v>
      </c>
      <c r="L15" s="2"/>
      <c r="M15" s="2"/>
    </row>
    <row r="16" spans="1:13" x14ac:dyDescent="0.2">
      <c r="A16" s="1">
        <v>15</v>
      </c>
      <c r="B16" s="1">
        <v>4</v>
      </c>
      <c r="C16" s="1">
        <v>7</v>
      </c>
      <c r="D16" s="1">
        <f t="shared" si="1"/>
        <v>32</v>
      </c>
      <c r="E16" s="1"/>
      <c r="F16" s="2"/>
      <c r="G16" s="2"/>
      <c r="H16" s="1"/>
      <c r="I16" s="2">
        <v>5</v>
      </c>
      <c r="J16" s="2"/>
      <c r="K16" s="2"/>
      <c r="L16" s="2" t="s">
        <v>122</v>
      </c>
      <c r="M16" s="2"/>
    </row>
    <row r="17" spans="1:13" x14ac:dyDescent="0.2">
      <c r="A17" s="1">
        <v>16</v>
      </c>
      <c r="B17" s="1"/>
      <c r="C17" s="1">
        <f t="shared" si="0"/>
        <v>2</v>
      </c>
      <c r="D17" s="1">
        <f t="shared" si="1"/>
        <v>37</v>
      </c>
      <c r="E17" s="1" t="s">
        <v>74</v>
      </c>
      <c r="F17" s="2"/>
      <c r="G17" s="2"/>
      <c r="H17" s="1"/>
      <c r="I17" s="2"/>
      <c r="J17" s="2"/>
      <c r="K17" s="2"/>
      <c r="L17" s="2"/>
      <c r="M17" s="2"/>
    </row>
    <row r="18" spans="1:13" x14ac:dyDescent="0.2">
      <c r="A18" s="1">
        <v>17</v>
      </c>
      <c r="B18" s="1">
        <v>1</v>
      </c>
      <c r="C18" s="1">
        <v>10</v>
      </c>
      <c r="D18" s="1">
        <v>25</v>
      </c>
      <c r="E18" s="1" t="s">
        <v>21</v>
      </c>
      <c r="F18" s="2" t="s">
        <v>55</v>
      </c>
      <c r="G18" s="2" t="s">
        <v>191</v>
      </c>
      <c r="H18" s="1" t="s">
        <v>192</v>
      </c>
      <c r="I18" s="2">
        <v>6</v>
      </c>
      <c r="J18" s="2" t="s">
        <v>12</v>
      </c>
      <c r="K18" s="2" t="s">
        <v>64</v>
      </c>
      <c r="L18" s="2"/>
      <c r="M18" s="2" t="s">
        <v>201</v>
      </c>
    </row>
    <row r="19" spans="1:13" x14ac:dyDescent="0.2">
      <c r="A19" s="1">
        <v>18</v>
      </c>
      <c r="B19" s="1">
        <v>2</v>
      </c>
      <c r="C19" s="1">
        <f t="shared" si="0"/>
        <v>4</v>
      </c>
      <c r="D19" s="1">
        <f t="shared" si="1"/>
        <v>31</v>
      </c>
      <c r="E19" s="1" t="s">
        <v>21</v>
      </c>
      <c r="F19" s="2" t="s">
        <v>79</v>
      </c>
      <c r="G19" s="2" t="s">
        <v>194</v>
      </c>
      <c r="H19" s="1" t="s">
        <v>192</v>
      </c>
      <c r="I19" s="2">
        <v>0</v>
      </c>
      <c r="J19" s="2" t="s">
        <v>15</v>
      </c>
      <c r="K19" s="2"/>
      <c r="L19" s="2" t="s">
        <v>20</v>
      </c>
      <c r="M19" s="2" t="s">
        <v>202</v>
      </c>
    </row>
    <row r="20" spans="1:13" x14ac:dyDescent="0.2">
      <c r="A20" s="1">
        <v>19</v>
      </c>
      <c r="B20" s="1">
        <v>3</v>
      </c>
      <c r="C20" s="1">
        <f t="shared" si="0"/>
        <v>4</v>
      </c>
      <c r="D20" s="1">
        <f t="shared" si="1"/>
        <v>31</v>
      </c>
      <c r="E20" s="1" t="s">
        <v>99</v>
      </c>
      <c r="F20" s="2" t="s">
        <v>11</v>
      </c>
      <c r="G20" s="2" t="s">
        <v>191</v>
      </c>
      <c r="H20" s="1" t="s">
        <v>192</v>
      </c>
      <c r="I20" s="2">
        <v>2</v>
      </c>
      <c r="J20" s="2" t="s">
        <v>15</v>
      </c>
      <c r="K20" s="2" t="s">
        <v>61</v>
      </c>
      <c r="L20" s="2"/>
      <c r="M20" s="2" t="s">
        <v>203</v>
      </c>
    </row>
    <row r="21" spans="1:13" x14ac:dyDescent="0.2">
      <c r="A21" s="1">
        <v>20</v>
      </c>
      <c r="B21" s="1">
        <v>4</v>
      </c>
      <c r="C21" s="1">
        <f t="shared" si="0"/>
        <v>2</v>
      </c>
      <c r="D21" s="1">
        <v>16</v>
      </c>
      <c r="E21" s="1" t="s">
        <v>74</v>
      </c>
      <c r="F21" s="2"/>
      <c r="G21" s="2"/>
      <c r="H21" s="1"/>
      <c r="I21" s="2"/>
      <c r="J21" s="2"/>
      <c r="K21" s="2"/>
      <c r="L21" s="2"/>
      <c r="M21" s="2"/>
    </row>
    <row r="22" spans="1:13" x14ac:dyDescent="0.2">
      <c r="A22" s="1">
        <v>21</v>
      </c>
      <c r="B22" s="1">
        <v>1</v>
      </c>
      <c r="C22" s="1">
        <v>10</v>
      </c>
      <c r="D22" s="1">
        <v>25</v>
      </c>
      <c r="E22" s="1" t="s">
        <v>21</v>
      </c>
      <c r="F22" s="2" t="s">
        <v>13</v>
      </c>
      <c r="G22" s="2" t="s">
        <v>204</v>
      </c>
      <c r="H22" s="1" t="s">
        <v>187</v>
      </c>
      <c r="I22" s="1">
        <v>2</v>
      </c>
      <c r="J22" s="1" t="s">
        <v>15</v>
      </c>
      <c r="K22" s="1" t="s">
        <v>71</v>
      </c>
      <c r="L22" s="1"/>
      <c r="M22" s="1" t="s">
        <v>205</v>
      </c>
    </row>
    <row r="23" spans="1:13" x14ac:dyDescent="0.2">
      <c r="A23" s="1">
        <v>22</v>
      </c>
      <c r="B23" s="1">
        <v>2</v>
      </c>
      <c r="C23" s="1">
        <f t="shared" si="0"/>
        <v>8</v>
      </c>
      <c r="D23" s="1">
        <f t="shared" si="1"/>
        <v>27</v>
      </c>
      <c r="E23" s="1" t="s">
        <v>16</v>
      </c>
      <c r="F23" s="2" t="s">
        <v>17</v>
      </c>
      <c r="G23" s="2" t="s">
        <v>186</v>
      </c>
      <c r="H23" s="1" t="s">
        <v>192</v>
      </c>
      <c r="I23" s="1">
        <v>15</v>
      </c>
      <c r="J23" s="1" t="s">
        <v>12</v>
      </c>
      <c r="K23" s="1" t="s">
        <v>64</v>
      </c>
      <c r="L23" s="1"/>
      <c r="M23" s="1"/>
    </row>
    <row r="24" spans="1:13" x14ac:dyDescent="0.2">
      <c r="A24" s="1">
        <v>23</v>
      </c>
      <c r="B24" s="1">
        <v>1</v>
      </c>
      <c r="C24" s="1">
        <v>10</v>
      </c>
      <c r="D24" s="1">
        <f t="shared" si="1"/>
        <v>42</v>
      </c>
      <c r="E24" s="1" t="s">
        <v>16</v>
      </c>
      <c r="F24" s="2" t="s">
        <v>151</v>
      </c>
      <c r="G24" s="2" t="s">
        <v>204</v>
      </c>
      <c r="H24" s="1" t="s">
        <v>187</v>
      </c>
      <c r="I24" s="1">
        <v>0</v>
      </c>
      <c r="J24" s="1" t="s">
        <v>15</v>
      </c>
      <c r="K24" s="1" t="s">
        <v>92</v>
      </c>
      <c r="L24" s="1" t="s">
        <v>20</v>
      </c>
      <c r="M24" s="1" t="s">
        <v>206</v>
      </c>
    </row>
    <row r="25" spans="1:13" x14ac:dyDescent="0.2">
      <c r="A25" s="1">
        <v>24</v>
      </c>
      <c r="B25" s="1">
        <v>2</v>
      </c>
      <c r="C25" s="1">
        <f t="shared" si="0"/>
        <v>10</v>
      </c>
      <c r="D25" s="1">
        <v>25</v>
      </c>
      <c r="E25" s="1" t="s">
        <v>16</v>
      </c>
      <c r="F25" s="2" t="s">
        <v>22</v>
      </c>
      <c r="G25" s="2" t="s">
        <v>194</v>
      </c>
      <c r="H25" s="1" t="s">
        <v>187</v>
      </c>
      <c r="I25" s="1">
        <v>0</v>
      </c>
      <c r="J25" s="1" t="s">
        <v>15</v>
      </c>
      <c r="K25" s="1" t="s">
        <v>92</v>
      </c>
      <c r="L25" s="1" t="s">
        <v>20</v>
      </c>
      <c r="M25" s="1"/>
    </row>
    <row r="26" spans="1:13" x14ac:dyDescent="0.2">
      <c r="A26" s="1">
        <v>25</v>
      </c>
      <c r="B26" s="1">
        <v>3</v>
      </c>
      <c r="C26" s="1">
        <f t="shared" si="0"/>
        <v>10</v>
      </c>
      <c r="D26" s="1">
        <f t="shared" si="1"/>
        <v>25</v>
      </c>
      <c r="E26" s="1" t="s">
        <v>16</v>
      </c>
      <c r="F26" s="2" t="s">
        <v>11</v>
      </c>
      <c r="G26" s="2" t="s">
        <v>186</v>
      </c>
      <c r="H26" s="1" t="s">
        <v>187</v>
      </c>
      <c r="I26" s="1">
        <v>4</v>
      </c>
      <c r="J26" s="1" t="s">
        <v>12</v>
      </c>
      <c r="K26" s="1" t="s">
        <v>71</v>
      </c>
      <c r="L26" s="1"/>
      <c r="M26" s="1"/>
    </row>
    <row r="27" spans="1:13" x14ac:dyDescent="0.2">
      <c r="A27" s="1">
        <v>26</v>
      </c>
      <c r="B27" s="1">
        <v>1</v>
      </c>
      <c r="C27" s="1">
        <v>10</v>
      </c>
      <c r="D27" s="1">
        <v>25</v>
      </c>
      <c r="E27" s="1" t="s">
        <v>207</v>
      </c>
      <c r="F27" s="2" t="s">
        <v>11</v>
      </c>
      <c r="G27" s="2" t="s">
        <v>186</v>
      </c>
      <c r="H27" s="1" t="s">
        <v>192</v>
      </c>
      <c r="I27" s="1">
        <v>7</v>
      </c>
      <c r="J27" s="1" t="s">
        <v>12</v>
      </c>
      <c r="K27" s="1" t="s">
        <v>71</v>
      </c>
      <c r="L27" s="1"/>
      <c r="M27" s="1" t="s">
        <v>208</v>
      </c>
    </row>
    <row r="28" spans="1:13" x14ac:dyDescent="0.2">
      <c r="A28" s="1">
        <v>27</v>
      </c>
      <c r="B28" s="1">
        <v>2</v>
      </c>
      <c r="C28" s="1">
        <f t="shared" si="0"/>
        <v>3</v>
      </c>
      <c r="D28" s="1">
        <f t="shared" si="1"/>
        <v>32</v>
      </c>
      <c r="E28" s="1" t="s">
        <v>197</v>
      </c>
      <c r="F28" s="2" t="s">
        <v>11</v>
      </c>
      <c r="G28" s="2" t="s">
        <v>186</v>
      </c>
      <c r="H28" s="1" t="s">
        <v>187</v>
      </c>
      <c r="I28" s="1">
        <v>5</v>
      </c>
      <c r="J28" s="1" t="s">
        <v>12</v>
      </c>
      <c r="K28" s="1" t="s">
        <v>71</v>
      </c>
      <c r="L28" s="1"/>
      <c r="M28" s="1"/>
    </row>
    <row r="29" spans="1:13" x14ac:dyDescent="0.2">
      <c r="A29" s="1">
        <v>28</v>
      </c>
      <c r="B29" s="1">
        <v>1</v>
      </c>
      <c r="C29" s="1">
        <v>10</v>
      </c>
      <c r="D29" s="1">
        <v>47</v>
      </c>
      <c r="E29" s="1" t="s">
        <v>207</v>
      </c>
      <c r="F29" s="2" t="s">
        <v>11</v>
      </c>
      <c r="G29" s="2" t="s">
        <v>186</v>
      </c>
      <c r="H29" s="1" t="s">
        <v>192</v>
      </c>
      <c r="I29" s="1">
        <v>0</v>
      </c>
      <c r="J29" s="1" t="s">
        <v>15</v>
      </c>
      <c r="K29" s="1" t="s">
        <v>61</v>
      </c>
      <c r="L29" s="1"/>
      <c r="M29" s="1" t="s">
        <v>209</v>
      </c>
    </row>
    <row r="30" spans="1:13" x14ac:dyDescent="0.2">
      <c r="A30" s="1">
        <v>29</v>
      </c>
      <c r="B30" s="1">
        <v>2</v>
      </c>
      <c r="C30" s="1">
        <f t="shared" si="0"/>
        <v>10</v>
      </c>
      <c r="D30" s="1">
        <f t="shared" si="1"/>
        <v>47</v>
      </c>
      <c r="E30" s="1" t="s">
        <v>207</v>
      </c>
      <c r="F30" s="2" t="s">
        <v>11</v>
      </c>
      <c r="G30" s="2" t="s">
        <v>191</v>
      </c>
      <c r="H30" s="1" t="s">
        <v>187</v>
      </c>
      <c r="I30" s="1">
        <v>3</v>
      </c>
      <c r="J30" s="1" t="s">
        <v>15</v>
      </c>
      <c r="K30" s="1" t="s">
        <v>71</v>
      </c>
      <c r="L30" s="1"/>
      <c r="M30" s="1"/>
    </row>
    <row r="31" spans="1:13" x14ac:dyDescent="0.2">
      <c r="A31" s="1">
        <v>30</v>
      </c>
      <c r="B31" s="1">
        <v>3</v>
      </c>
      <c r="C31" s="1">
        <f t="shared" si="0"/>
        <v>7</v>
      </c>
      <c r="D31" s="1">
        <f t="shared" si="1"/>
        <v>50</v>
      </c>
      <c r="E31" s="1" t="s">
        <v>207</v>
      </c>
      <c r="F31" s="2" t="s">
        <v>11</v>
      </c>
      <c r="G31" s="2" t="s">
        <v>191</v>
      </c>
      <c r="H31" s="1" t="s">
        <v>192</v>
      </c>
      <c r="I31" s="1">
        <v>3</v>
      </c>
      <c r="J31" s="1" t="s">
        <v>15</v>
      </c>
      <c r="K31" s="1" t="s">
        <v>71</v>
      </c>
      <c r="L31" s="1"/>
      <c r="M31" s="1"/>
    </row>
    <row r="32" spans="1:13" x14ac:dyDescent="0.2">
      <c r="A32" s="1">
        <v>31</v>
      </c>
      <c r="B32" s="1">
        <v>4</v>
      </c>
      <c r="C32" s="1">
        <f t="shared" si="0"/>
        <v>4</v>
      </c>
      <c r="D32" s="1">
        <f t="shared" si="1"/>
        <v>53</v>
      </c>
      <c r="E32" s="1" t="s">
        <v>197</v>
      </c>
      <c r="F32" s="2" t="s">
        <v>17</v>
      </c>
      <c r="G32" s="2" t="s">
        <v>186</v>
      </c>
      <c r="H32" s="1" t="s">
        <v>187</v>
      </c>
      <c r="I32" s="1">
        <v>2</v>
      </c>
      <c r="J32" s="1" t="s">
        <v>15</v>
      </c>
      <c r="K32" s="1" t="s">
        <v>64</v>
      </c>
      <c r="L32" s="1"/>
      <c r="M32" s="1"/>
    </row>
    <row r="33" spans="1:13" x14ac:dyDescent="0.2">
      <c r="A33" s="1">
        <v>32</v>
      </c>
      <c r="B33" s="1">
        <v>1</v>
      </c>
      <c r="C33" s="1">
        <v>10</v>
      </c>
      <c r="D33" s="1">
        <v>25</v>
      </c>
      <c r="E33" s="1" t="s">
        <v>25</v>
      </c>
      <c r="F33" s="2" t="s">
        <v>113</v>
      </c>
      <c r="G33" s="2" t="s">
        <v>194</v>
      </c>
      <c r="H33" s="1" t="s">
        <v>192</v>
      </c>
      <c r="I33" s="1">
        <v>9</v>
      </c>
      <c r="J33" s="1" t="s">
        <v>12</v>
      </c>
      <c r="K33" s="1" t="s">
        <v>92</v>
      </c>
      <c r="L33" s="1"/>
      <c r="M33" s="1"/>
    </row>
    <row r="34" spans="1:13" x14ac:dyDescent="0.2">
      <c r="A34" s="1">
        <v>33</v>
      </c>
      <c r="B34" s="1">
        <v>2</v>
      </c>
      <c r="C34" s="1">
        <f t="shared" si="0"/>
        <v>1</v>
      </c>
      <c r="D34" s="1">
        <f t="shared" si="1"/>
        <v>34</v>
      </c>
      <c r="E34" s="1" t="s">
        <v>25</v>
      </c>
      <c r="F34" s="2" t="s">
        <v>113</v>
      </c>
      <c r="G34" s="2" t="s">
        <v>194</v>
      </c>
      <c r="H34" s="1" t="s">
        <v>192</v>
      </c>
      <c r="I34" s="1">
        <v>0</v>
      </c>
      <c r="J34" s="1" t="s">
        <v>15</v>
      </c>
      <c r="K34" s="1" t="s">
        <v>65</v>
      </c>
      <c r="L34" s="1" t="s">
        <v>20</v>
      </c>
      <c r="M34" s="1"/>
    </row>
    <row r="35" spans="1:13" x14ac:dyDescent="0.2">
      <c r="A35" s="1">
        <v>34</v>
      </c>
      <c r="B35" s="1">
        <v>3</v>
      </c>
      <c r="C35" s="1">
        <f t="shared" si="0"/>
        <v>1</v>
      </c>
      <c r="D35" s="1">
        <f t="shared" si="1"/>
        <v>34</v>
      </c>
      <c r="E35" s="1" t="s">
        <v>25</v>
      </c>
      <c r="F35" s="2" t="s">
        <v>113</v>
      </c>
      <c r="G35" s="2" t="s">
        <v>204</v>
      </c>
      <c r="H35" s="1" t="s">
        <v>192</v>
      </c>
      <c r="I35" s="1">
        <v>15</v>
      </c>
      <c r="J35" s="1" t="s">
        <v>12</v>
      </c>
      <c r="K35" s="1" t="s">
        <v>65</v>
      </c>
      <c r="L35" s="1"/>
      <c r="M35" s="1"/>
    </row>
    <row r="36" spans="1:13" x14ac:dyDescent="0.2">
      <c r="A36" s="1"/>
      <c r="B36" s="1"/>
      <c r="C36" s="1"/>
      <c r="D36" s="1"/>
      <c r="E36" s="1"/>
      <c r="F36" s="2"/>
      <c r="G36" s="2"/>
      <c r="H36" s="1"/>
      <c r="I36" s="1">
        <f>SUM(I31,I30,I28,I26,I27,I22,I14,I10,I9,I5,I4)</f>
        <v>46</v>
      </c>
      <c r="J36" s="1"/>
      <c r="K36" s="1"/>
      <c r="L36" s="1"/>
      <c r="M36" s="1"/>
    </row>
    <row r="37" spans="1:13" x14ac:dyDescent="0.2">
      <c r="A37" s="1"/>
      <c r="B37" s="1"/>
      <c r="C37" s="1"/>
      <c r="D37" s="1"/>
      <c r="E37" s="1"/>
      <c r="F37" s="2"/>
      <c r="G37" s="2"/>
      <c r="H37" s="1"/>
      <c r="I37" s="1">
        <f>SUM(I29,I20,I8,I3)</f>
        <v>1</v>
      </c>
      <c r="J37" s="1"/>
      <c r="K37" s="1"/>
      <c r="L37" s="1"/>
      <c r="M37" s="1"/>
    </row>
    <row r="38" spans="1:13" x14ac:dyDescent="0.2">
      <c r="A38" s="1"/>
      <c r="B38" s="1"/>
      <c r="C38" s="1"/>
      <c r="D38" s="1"/>
      <c r="E38" s="1"/>
      <c r="F38" s="2"/>
      <c r="G38" s="2"/>
      <c r="H38" s="1"/>
      <c r="I38" s="1">
        <f>SUM(I11,I15,I18,I23,I32)</f>
        <v>31</v>
      </c>
      <c r="J38" s="1"/>
      <c r="K38" s="1"/>
      <c r="L38" s="1"/>
      <c r="M38" s="1"/>
    </row>
    <row r="39" spans="1:13" x14ac:dyDescent="0.2">
      <c r="A39" s="1"/>
      <c r="B39" s="1"/>
      <c r="C39" s="1"/>
      <c r="D39" s="1"/>
      <c r="E39" s="1"/>
      <c r="F39" s="2"/>
      <c r="G39" s="2"/>
      <c r="H39" s="1"/>
      <c r="I39" s="1"/>
      <c r="J39" s="1"/>
      <c r="K39" s="1"/>
      <c r="L39" s="1"/>
      <c r="M39" s="1"/>
    </row>
    <row r="40" spans="1:13" x14ac:dyDescent="0.2">
      <c r="A40" s="1"/>
      <c r="B40" s="1"/>
      <c r="C40" s="1"/>
      <c r="D40" s="1"/>
      <c r="E40" s="1"/>
      <c r="F40" s="2"/>
      <c r="G40" s="2"/>
      <c r="H40" s="1"/>
      <c r="I40" s="1"/>
      <c r="J40" s="1"/>
      <c r="K40" s="1"/>
      <c r="L40" s="1"/>
      <c r="M40" s="1"/>
    </row>
    <row r="41" spans="1:13" x14ac:dyDescent="0.2">
      <c r="A41" s="1"/>
      <c r="B41" s="1"/>
      <c r="C41" s="1"/>
      <c r="D41" s="1"/>
      <c r="E41" s="1"/>
      <c r="F41" s="2"/>
      <c r="G41" s="2"/>
      <c r="H41" s="1"/>
      <c r="I41" s="1"/>
      <c r="J41" s="1"/>
      <c r="K41" s="1"/>
      <c r="L41" s="1"/>
      <c r="M41" s="1"/>
    </row>
    <row r="42" spans="1:13" x14ac:dyDescent="0.2">
      <c r="A42" s="1"/>
      <c r="B42" s="1"/>
      <c r="C42" s="1"/>
      <c r="D42" s="1"/>
      <c r="E42" s="1"/>
      <c r="F42" s="2"/>
      <c r="G42" s="2"/>
      <c r="H42" s="1"/>
      <c r="I42" s="1"/>
      <c r="J42" s="1"/>
      <c r="K42" s="1"/>
      <c r="L42" s="1"/>
      <c r="M42" s="1"/>
    </row>
    <row r="43" spans="1:13" x14ac:dyDescent="0.2">
      <c r="A43" s="1"/>
      <c r="B43" s="1"/>
      <c r="C43" s="1"/>
      <c r="D43" s="1"/>
      <c r="E43" s="1"/>
      <c r="F43" s="2"/>
      <c r="G43" s="2"/>
      <c r="H43" s="1"/>
      <c r="I43" s="1"/>
      <c r="J43" s="1"/>
      <c r="K43" s="1"/>
      <c r="L43" s="1"/>
      <c r="M43" s="1"/>
    </row>
    <row r="44" spans="1:13" x14ac:dyDescent="0.2">
      <c r="A44" s="1"/>
      <c r="B44" s="1"/>
      <c r="C44" s="1"/>
      <c r="D44" s="1"/>
      <c r="E44" s="1"/>
      <c r="F44" s="2"/>
      <c r="G44" s="2"/>
      <c r="H44" s="1"/>
      <c r="I44" s="1"/>
      <c r="J44" s="1"/>
      <c r="K44" s="1"/>
      <c r="L44" s="1"/>
      <c r="M44" s="1"/>
    </row>
    <row r="45" spans="1:13" x14ac:dyDescent="0.2">
      <c r="A45" s="1"/>
      <c r="B45" s="1"/>
      <c r="C45" s="1"/>
      <c r="D45" s="1"/>
      <c r="E45" s="1"/>
      <c r="F45" s="2"/>
      <c r="G45" s="2"/>
      <c r="H45" s="1"/>
      <c r="I45" s="1"/>
      <c r="J45" s="1"/>
      <c r="K45" s="1"/>
      <c r="L45" s="1"/>
      <c r="M45" s="1"/>
    </row>
    <row r="46" spans="1:13" x14ac:dyDescent="0.2">
      <c r="A46" s="1"/>
      <c r="B46" s="1"/>
      <c r="C46" s="1"/>
      <c r="D46" s="1"/>
      <c r="E46" s="1"/>
      <c r="F46" s="2"/>
      <c r="G46" s="2"/>
      <c r="H46" s="1"/>
      <c r="I46" s="1"/>
      <c r="J46" s="1"/>
      <c r="K46" s="1"/>
      <c r="L46" s="1"/>
      <c r="M46" s="1"/>
    </row>
    <row r="47" spans="1:13" x14ac:dyDescent="0.2">
      <c r="A47" s="1"/>
      <c r="B47" s="1"/>
      <c r="C47" s="1"/>
      <c r="D47" s="1"/>
      <c r="E47" s="1"/>
      <c r="F47" s="2"/>
      <c r="G47" s="2"/>
      <c r="H47" s="1"/>
      <c r="I47" s="1"/>
      <c r="J47" s="1"/>
      <c r="K47" s="1"/>
      <c r="L47" s="1"/>
      <c r="M47" s="1"/>
    </row>
    <row r="48" spans="1:13" x14ac:dyDescent="0.2">
      <c r="A48" s="1"/>
      <c r="B48" s="1"/>
      <c r="C48" s="1"/>
      <c r="D48" s="1"/>
      <c r="E48" s="1"/>
      <c r="F48" s="2"/>
      <c r="G48" s="2"/>
      <c r="H48" s="1"/>
      <c r="I48" s="1"/>
      <c r="J48" s="1"/>
      <c r="K48" s="1"/>
      <c r="L48" s="1"/>
      <c r="M48" s="1"/>
    </row>
    <row r="49" spans="3:4" x14ac:dyDescent="0.2">
      <c r="C49" s="1"/>
      <c r="D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Oak Mountain</vt:lpstr>
      <vt:lpstr>Hoover</vt:lpstr>
      <vt:lpstr>Chelsea</vt:lpstr>
      <vt:lpstr>Vestavia Blue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Larimer, Benjamin M (Campus)</dc:creator>
  <cp:lastModifiedBy>Michael Flores7</cp:lastModifiedBy>
  <dcterms:created xsi:type="dcterms:W3CDTF">2025-08-14T18:16:27Z</dcterms:created>
  <dcterms:modified xsi:type="dcterms:W3CDTF">2025-10-19T21:12:27Z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e7542bc-63e5-412b-b0a0-d9586028a7d0_Enabled">
    <vt:lpwstr>true</vt:lpwstr>
  </property>
  <property fmtid="{D5CDD505-2E9C-101B-9397-08002B2CF9AE}" pid="3" name="MSIP_Label_ae7542bc-63e5-412b-b0a0-d9586028a7d0_SetDate">
    <vt:lpwstr>2025-08-14T18:16:35Z</vt:lpwstr>
  </property>
  <property fmtid="{D5CDD505-2E9C-101B-9397-08002B2CF9AE}" pid="4" name="MSIP_Label_ae7542bc-63e5-412b-b0a0-d9586028a7d0_Method">
    <vt:lpwstr>Standard</vt:lpwstr>
  </property>
  <property fmtid="{D5CDD505-2E9C-101B-9397-08002B2CF9AE}" pid="5" name="MSIP_Label_ae7542bc-63e5-412b-b0a0-d9586028a7d0_Name">
    <vt:lpwstr>Sensitive</vt:lpwstr>
  </property>
  <property fmtid="{D5CDD505-2E9C-101B-9397-08002B2CF9AE}" pid="6" name="MSIP_Label_ae7542bc-63e5-412b-b0a0-d9586028a7d0_SiteId">
    <vt:lpwstr>d8999fe4-76af-40b3-b435-1d8977abc08c</vt:lpwstr>
  </property>
  <property fmtid="{D5CDD505-2E9C-101B-9397-08002B2CF9AE}" pid="7" name="MSIP_Label_ae7542bc-63e5-412b-b0a0-d9586028a7d0_ActionId">
    <vt:lpwstr>e2bd9ad3-d0bb-488c-91d9-997e63304b36</vt:lpwstr>
  </property>
  <property fmtid="{D5CDD505-2E9C-101B-9397-08002B2CF9AE}" pid="8" name="MSIP_Label_ae7542bc-63e5-412b-b0a0-d9586028a7d0_ContentBits">
    <vt:lpwstr>0</vt:lpwstr>
  </property>
  <property fmtid="{D5CDD505-2E9C-101B-9397-08002B2CF9AE}" pid="9" name="MSIP_Label_ae7542bc-63e5-412b-b0a0-d9586028a7d0_Tag">
    <vt:lpwstr>50, 3, 0, 1</vt:lpwstr>
  </property>
</Properties>
</file>