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ikec/Downloads/"/>
    </mc:Choice>
  </mc:AlternateContent>
  <xr:revisionPtr revIDLastSave="0" documentId="13_ncr:1_{9B09FE43-41DE-BD44-8073-CF4EF435AA54}" xr6:coauthVersionLast="47" xr6:coauthVersionMax="47" xr10:uidLastSave="{00000000-0000-0000-0000-000000000000}"/>
  <bookViews>
    <workbookView xWindow="8320" yWindow="980" windowWidth="25600" windowHeight="19020" tabRatio="500" activeTab="2" xr2:uid="{00000000-000D-0000-FFFF-FFFF00000000}"/>
  </bookViews>
  <sheets>
    <sheet name="Sheet1" sheetId="1" r:id="rId1"/>
    <sheet name="Sheet2" sheetId="2" r:id="rId2"/>
    <sheet name="Sheet4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F10" i="4" s="1"/>
  <c r="C11" i="4"/>
  <c r="C12" i="4"/>
  <c r="C13" i="4"/>
  <c r="C14" i="4"/>
  <c r="C15" i="4"/>
  <c r="C16" i="4"/>
  <c r="C17" i="4"/>
  <c r="C18" i="4"/>
  <c r="F18" i="4" s="1"/>
  <c r="C19" i="4"/>
  <c r="C20" i="4"/>
  <c r="C21" i="4"/>
  <c r="C22" i="4"/>
  <c r="C23" i="4"/>
  <c r="C24" i="4"/>
  <c r="C25" i="4"/>
  <c r="C26" i="4"/>
  <c r="F26" i="4" s="1"/>
  <c r="C27" i="4"/>
  <c r="C28" i="4"/>
  <c r="C29" i="4"/>
  <c r="C30" i="4"/>
  <c r="C31" i="4"/>
  <c r="C32" i="4"/>
  <c r="C33" i="4"/>
  <c r="C34" i="4"/>
  <c r="F34" i="4" s="1"/>
  <c r="C35" i="4"/>
  <c r="C36" i="4"/>
  <c r="C37" i="4"/>
  <c r="C38" i="4"/>
  <c r="C39" i="4"/>
  <c r="C40" i="4"/>
  <c r="C41" i="4"/>
  <c r="C42" i="4"/>
  <c r="F42" i="4" s="1"/>
  <c r="C43" i="4"/>
  <c r="C44" i="4"/>
  <c r="C45" i="4"/>
  <c r="C46" i="4"/>
  <c r="C47" i="4"/>
  <c r="C48" i="4"/>
  <c r="C49" i="4"/>
  <c r="C50" i="4"/>
  <c r="F50" i="4" s="1"/>
  <c r="C51" i="4"/>
  <c r="C52" i="4"/>
  <c r="C53" i="4"/>
  <c r="C54" i="4"/>
  <c r="C55" i="4"/>
  <c r="C56" i="4"/>
  <c r="C57" i="4"/>
  <c r="C58" i="4"/>
  <c r="F58" i="4" s="1"/>
  <c r="C59" i="4"/>
  <c r="C60" i="4"/>
  <c r="C61" i="4"/>
  <c r="C62" i="4"/>
  <c r="C63" i="4"/>
  <c r="C64" i="4"/>
  <c r="C65" i="4"/>
  <c r="C66" i="4"/>
  <c r="F66" i="4" s="1"/>
  <c r="C67" i="4"/>
  <c r="C68" i="4"/>
  <c r="C69" i="4"/>
  <c r="C70" i="4"/>
  <c r="C71" i="4"/>
  <c r="C72" i="4"/>
  <c r="C73" i="4"/>
  <c r="C74" i="4"/>
  <c r="F74" i="4" s="1"/>
  <c r="C75" i="4"/>
  <c r="C76" i="4"/>
  <c r="C77" i="4"/>
  <c r="C78" i="4"/>
  <c r="C79" i="4"/>
  <c r="C80" i="4"/>
  <c r="C81" i="4"/>
  <c r="C82" i="4"/>
  <c r="F82" i="4" s="1"/>
  <c r="C83" i="4"/>
  <c r="C84" i="4"/>
  <c r="C85" i="4"/>
  <c r="C86" i="4"/>
  <c r="C87" i="4"/>
  <c r="C88" i="4"/>
  <c r="C89" i="4"/>
  <c r="C90" i="4"/>
  <c r="F90" i="4" s="1"/>
  <c r="C91" i="4"/>
  <c r="C92" i="4"/>
  <c r="C93" i="4"/>
  <c r="C94" i="4"/>
  <c r="C95" i="4"/>
  <c r="C96" i="4"/>
  <c r="C97" i="4"/>
  <c r="C98" i="4"/>
  <c r="F98" i="4" s="1"/>
  <c r="C99" i="4"/>
  <c r="C100" i="4"/>
  <c r="C101" i="4"/>
  <c r="C102" i="4"/>
  <c r="C103" i="4"/>
  <c r="C104" i="4"/>
  <c r="C105" i="4"/>
  <c r="C106" i="4"/>
  <c r="F106" i="4" s="1"/>
  <c r="C107" i="4"/>
  <c r="C108" i="4"/>
  <c r="C109" i="4"/>
  <c r="C110" i="4"/>
  <c r="C111" i="4"/>
  <c r="C112" i="4"/>
  <c r="C113" i="4"/>
  <c r="C114" i="4"/>
  <c r="F114" i="4" s="1"/>
  <c r="C115" i="4"/>
  <c r="C116" i="4"/>
  <c r="C117" i="4"/>
  <c r="C118" i="4"/>
  <c r="C119" i="4"/>
  <c r="C120" i="4"/>
  <c r="C121" i="4"/>
  <c r="C122" i="4"/>
  <c r="F122" i="4" s="1"/>
  <c r="C123" i="4"/>
  <c r="C124" i="4"/>
  <c r="C125" i="4"/>
  <c r="C126" i="4"/>
  <c r="C127" i="4"/>
  <c r="C128" i="4"/>
  <c r="C129" i="4"/>
  <c r="C130" i="4"/>
  <c r="F130" i="4" s="1"/>
  <c r="C131" i="4"/>
  <c r="C132" i="4"/>
  <c r="C133" i="4"/>
  <c r="C134" i="4"/>
  <c r="C135" i="4"/>
  <c r="C136" i="4"/>
  <c r="C137" i="4"/>
  <c r="C138" i="4"/>
  <c r="F138" i="4" s="1"/>
  <c r="C139" i="4"/>
  <c r="C140" i="4"/>
  <c r="C141" i="4"/>
  <c r="C142" i="4"/>
  <c r="C143" i="4"/>
  <c r="C144" i="4"/>
  <c r="C145" i="4"/>
  <c r="C146" i="4"/>
  <c r="F146" i="4" s="1"/>
  <c r="C147" i="4"/>
  <c r="C148" i="4"/>
  <c r="C149" i="4"/>
  <c r="C150" i="4"/>
  <c r="C151" i="4"/>
  <c r="C152" i="4"/>
  <c r="C153" i="4"/>
  <c r="C154" i="4"/>
  <c r="F154" i="4" s="1"/>
  <c r="C155" i="4"/>
  <c r="C156" i="4"/>
  <c r="C157" i="4"/>
  <c r="C158" i="4"/>
  <c r="C159" i="4"/>
  <c r="C160" i="4"/>
  <c r="C161" i="4"/>
  <c r="C162" i="4"/>
  <c r="F162" i="4" s="1"/>
  <c r="C163" i="4"/>
  <c r="C164" i="4"/>
  <c r="C165" i="4"/>
  <c r="C166" i="4"/>
  <c r="C167" i="4"/>
  <c r="C168" i="4"/>
  <c r="C169" i="4"/>
  <c r="C170" i="4"/>
  <c r="F170" i="4" s="1"/>
  <c r="C171" i="4"/>
  <c r="C172" i="4"/>
  <c r="C173" i="4"/>
  <c r="C174" i="4"/>
  <c r="C175" i="4"/>
  <c r="C176" i="4"/>
  <c r="C177" i="4"/>
  <c r="C178" i="4"/>
  <c r="F178" i="4" s="1"/>
  <c r="C179" i="4"/>
  <c r="C180" i="4"/>
  <c r="C181" i="4"/>
  <c r="C182" i="4"/>
  <c r="C183" i="4"/>
  <c r="C184" i="4"/>
  <c r="C185" i="4"/>
  <c r="C186" i="4"/>
  <c r="F186" i="4" s="1"/>
  <c r="C187" i="4"/>
  <c r="C188" i="4"/>
  <c r="C189" i="4"/>
  <c r="C190" i="4"/>
  <c r="C191" i="4"/>
  <c r="C192" i="4"/>
  <c r="C193" i="4"/>
  <c r="C194" i="4"/>
  <c r="F194" i="4" s="1"/>
  <c r="C195" i="4"/>
  <c r="C196" i="4"/>
  <c r="C197" i="4"/>
  <c r="C198" i="4"/>
  <c r="C199" i="4"/>
  <c r="C200" i="4"/>
  <c r="C201" i="4"/>
  <c r="C202" i="4"/>
  <c r="F202" i="4" s="1"/>
  <c r="C203" i="4"/>
  <c r="C204" i="4"/>
  <c r="C205" i="4"/>
  <c r="C206" i="4"/>
  <c r="C207" i="4"/>
  <c r="C208" i="4"/>
  <c r="C209" i="4"/>
  <c r="C210" i="4"/>
  <c r="F210" i="4" s="1"/>
  <c r="C211" i="4"/>
  <c r="C212" i="4"/>
  <c r="C213" i="4"/>
  <c r="C214" i="4"/>
  <c r="C215" i="4"/>
  <c r="C216" i="4"/>
  <c r="C217" i="4"/>
  <c r="C218" i="4"/>
  <c r="F218" i="4" s="1"/>
  <c r="C219" i="4"/>
  <c r="C220" i="4"/>
  <c r="C221" i="4"/>
  <c r="C222" i="4"/>
  <c r="C223" i="4"/>
  <c r="C224" i="4"/>
  <c r="C225" i="4"/>
  <c r="C226" i="4"/>
  <c r="F226" i="4" s="1"/>
  <c r="C227" i="4"/>
  <c r="C228" i="4"/>
  <c r="C229" i="4"/>
  <c r="C230" i="4"/>
  <c r="C231" i="4"/>
  <c r="C232" i="4"/>
  <c r="C233" i="4"/>
  <c r="C234" i="4"/>
  <c r="F234" i="4" s="1"/>
  <c r="C235" i="4"/>
  <c r="C236" i="4"/>
  <c r="C237" i="4"/>
  <c r="C238" i="4"/>
  <c r="C239" i="4"/>
  <c r="C240" i="4"/>
  <c r="C241" i="4"/>
  <c r="C242" i="4"/>
  <c r="F242" i="4" s="1"/>
  <c r="C243" i="4"/>
  <c r="C244" i="4"/>
  <c r="C245" i="4"/>
  <c r="C246" i="4"/>
  <c r="C247" i="4"/>
  <c r="C248" i="4"/>
  <c r="C249" i="4"/>
  <c r="C250" i="4"/>
  <c r="F250" i="4" s="1"/>
  <c r="C251" i="4"/>
  <c r="C252" i="4"/>
  <c r="C253" i="4"/>
  <c r="C254" i="4"/>
  <c r="C255" i="4"/>
  <c r="C256" i="4"/>
  <c r="C257" i="4"/>
  <c r="C258" i="4"/>
  <c r="F258" i="4" s="1"/>
  <c r="C259" i="4"/>
  <c r="C260" i="4"/>
  <c r="C261" i="4"/>
  <c r="C262" i="4"/>
  <c r="C263" i="4"/>
  <c r="C264" i="4"/>
  <c r="C265" i="4"/>
  <c r="C266" i="4"/>
  <c r="F266" i="4" s="1"/>
  <c r="C267" i="4"/>
  <c r="C268" i="4"/>
  <c r="C269" i="4"/>
  <c r="C270" i="4"/>
  <c r="C271" i="4"/>
  <c r="C272" i="4"/>
  <c r="C273" i="4"/>
  <c r="C274" i="4"/>
  <c r="F274" i="4" s="1"/>
  <c r="C275" i="4"/>
  <c r="C276" i="4"/>
  <c r="C277" i="4"/>
  <c r="C278" i="4"/>
  <c r="C279" i="4"/>
  <c r="C280" i="4"/>
  <c r="C281" i="4"/>
  <c r="C282" i="4"/>
  <c r="F282" i="4" s="1"/>
  <c r="C283" i="4"/>
  <c r="C284" i="4"/>
  <c r="C285" i="4"/>
  <c r="C286" i="4"/>
  <c r="C287" i="4"/>
  <c r="C288" i="4"/>
  <c r="C289" i="4"/>
  <c r="C290" i="4"/>
  <c r="F290" i="4" s="1"/>
  <c r="C291" i="4"/>
  <c r="C292" i="4"/>
  <c r="C293" i="4"/>
  <c r="C294" i="4"/>
  <c r="C295" i="4"/>
  <c r="C296" i="4"/>
  <c r="C297" i="4"/>
  <c r="C298" i="4"/>
  <c r="F298" i="4" s="1"/>
  <c r="C299" i="4"/>
  <c r="C300" i="4"/>
  <c r="C301" i="4"/>
  <c r="C302" i="4"/>
  <c r="C303" i="4"/>
  <c r="C304" i="4"/>
  <c r="C305" i="4"/>
  <c r="C306" i="4"/>
  <c r="F306" i="4" s="1"/>
  <c r="C307" i="4"/>
  <c r="C308" i="4"/>
  <c r="C309" i="4"/>
  <c r="C310" i="4"/>
  <c r="C311" i="4"/>
  <c r="C312" i="4"/>
  <c r="C313" i="4"/>
  <c r="C314" i="4"/>
  <c r="F314" i="4" s="1"/>
  <c r="C315" i="4"/>
  <c r="C316" i="4"/>
  <c r="C317" i="4"/>
  <c r="C318" i="4"/>
  <c r="C319" i="4"/>
  <c r="C320" i="4"/>
  <c r="C321" i="4"/>
  <c r="C322" i="4"/>
  <c r="F322" i="4" s="1"/>
  <c r="C323" i="4"/>
  <c r="C324" i="4"/>
  <c r="C325" i="4"/>
  <c r="C326" i="4"/>
  <c r="C327" i="4"/>
  <c r="C328" i="4"/>
  <c r="C329" i="4"/>
  <c r="C330" i="4"/>
  <c r="F330" i="4" s="1"/>
  <c r="C331" i="4"/>
  <c r="C332" i="4"/>
  <c r="C333" i="4"/>
  <c r="C334" i="4"/>
  <c r="C335" i="4"/>
  <c r="C336" i="4"/>
  <c r="C337" i="4"/>
  <c r="C338" i="4"/>
  <c r="F338" i="4" s="1"/>
  <c r="C339" i="4"/>
  <c r="C340" i="4"/>
  <c r="C341" i="4"/>
  <c r="C342" i="4"/>
  <c r="C343" i="4"/>
  <c r="C344" i="4"/>
  <c r="C345" i="4"/>
  <c r="C346" i="4"/>
  <c r="F346" i="4" s="1"/>
  <c r="C347" i="4"/>
  <c r="C348" i="4"/>
  <c r="C349" i="4"/>
  <c r="C350" i="4"/>
  <c r="C351" i="4"/>
  <c r="C352" i="4"/>
  <c r="C353" i="4"/>
  <c r="C354" i="4"/>
  <c r="F354" i="4" s="1"/>
  <c r="C355" i="4"/>
  <c r="C356" i="4"/>
  <c r="C357" i="4"/>
  <c r="C358" i="4"/>
  <c r="C359" i="4"/>
  <c r="C360" i="4"/>
  <c r="C361" i="4"/>
  <c r="C362" i="4"/>
  <c r="F362" i="4" s="1"/>
  <c r="C363" i="4"/>
  <c r="C364" i="4"/>
  <c r="C365" i="4"/>
  <c r="C366" i="4"/>
  <c r="C367" i="4"/>
  <c r="C368" i="4"/>
  <c r="C369" i="4"/>
  <c r="C370" i="4"/>
  <c r="F370" i="4" s="1"/>
  <c r="C371" i="4"/>
  <c r="C373" i="4"/>
  <c r="C374" i="4"/>
  <c r="C375" i="4"/>
  <c r="C376" i="4"/>
  <c r="C377" i="4"/>
  <c r="C378" i="4"/>
  <c r="F378" i="4" s="1"/>
  <c r="C379" i="4"/>
  <c r="C380" i="4"/>
  <c r="C381" i="4"/>
  <c r="C382" i="4"/>
  <c r="C383" i="4"/>
  <c r="C384" i="4"/>
  <c r="C385" i="4"/>
  <c r="C386" i="4"/>
  <c r="F386" i="4" s="1"/>
  <c r="C387" i="4"/>
  <c r="C388" i="4"/>
  <c r="C389" i="4"/>
  <c r="C390" i="4"/>
  <c r="C391" i="4"/>
  <c r="C392" i="4"/>
  <c r="C393" i="4"/>
  <c r="C394" i="4"/>
  <c r="F394" i="4" s="1"/>
  <c r="C395" i="4"/>
  <c r="C396" i="4"/>
  <c r="C397" i="4"/>
  <c r="C398" i="4"/>
  <c r="C399" i="4"/>
  <c r="C400" i="4"/>
  <c r="C401" i="4"/>
  <c r="C402" i="4"/>
  <c r="F402" i="4" s="1"/>
  <c r="C403" i="4"/>
  <c r="C404" i="4"/>
  <c r="C405" i="4"/>
  <c r="C406" i="4"/>
  <c r="C407" i="4"/>
  <c r="C408" i="4"/>
  <c r="C409" i="4"/>
  <c r="C410" i="4"/>
  <c r="F410" i="4" s="1"/>
  <c r="C411" i="4"/>
  <c r="C412" i="4"/>
  <c r="C413" i="4"/>
  <c r="C414" i="4"/>
  <c r="C415" i="4"/>
  <c r="C416" i="4"/>
  <c r="C417" i="4"/>
  <c r="C418" i="4"/>
  <c r="F418" i="4" s="1"/>
  <c r="C419" i="4"/>
  <c r="C420" i="4"/>
  <c r="C421" i="4"/>
  <c r="C422" i="4"/>
  <c r="C423" i="4"/>
  <c r="C424" i="4"/>
  <c r="C425" i="4"/>
  <c r="C426" i="4"/>
  <c r="F426" i="4" s="1"/>
  <c r="C427" i="4"/>
  <c r="C428" i="4"/>
  <c r="C429" i="4"/>
  <c r="C430" i="4"/>
  <c r="C431" i="4"/>
  <c r="C432" i="4"/>
  <c r="C433" i="4"/>
  <c r="C434" i="4"/>
  <c r="F434" i="4" s="1"/>
  <c r="C435" i="4"/>
  <c r="C436" i="4"/>
  <c r="C437" i="4"/>
  <c r="C438" i="4"/>
  <c r="C439" i="4"/>
  <c r="C440" i="4"/>
  <c r="C441" i="4"/>
  <c r="C442" i="4"/>
  <c r="F442" i="4" s="1"/>
  <c r="C443" i="4"/>
  <c r="C2" i="4"/>
  <c r="E2" i="4"/>
  <c r="F3" i="4"/>
  <c r="F4" i="4"/>
  <c r="F5" i="4"/>
  <c r="F6" i="4"/>
  <c r="F7" i="4"/>
  <c r="F8" i="4"/>
  <c r="F9" i="4"/>
  <c r="F11" i="4"/>
  <c r="F12" i="4"/>
  <c r="F13" i="4"/>
  <c r="F14" i="4"/>
  <c r="F15" i="4"/>
  <c r="F16" i="4"/>
  <c r="F17" i="4"/>
  <c r="F19" i="4"/>
  <c r="F20" i="4"/>
  <c r="F21" i="4"/>
  <c r="F22" i="4"/>
  <c r="F23" i="4"/>
  <c r="F24" i="4"/>
  <c r="F25" i="4"/>
  <c r="F27" i="4"/>
  <c r="F28" i="4"/>
  <c r="F29" i="4"/>
  <c r="F30" i="4"/>
  <c r="F31" i="4"/>
  <c r="F32" i="4"/>
  <c r="F33" i="4"/>
  <c r="F35" i="4"/>
  <c r="F36" i="4"/>
  <c r="F37" i="4"/>
  <c r="F38" i="4"/>
  <c r="F39" i="4"/>
  <c r="F40" i="4"/>
  <c r="F41" i="4"/>
  <c r="F43" i="4"/>
  <c r="F44" i="4"/>
  <c r="F45" i="4"/>
  <c r="F46" i="4"/>
  <c r="F47" i="4"/>
  <c r="F48" i="4"/>
  <c r="F49" i="4"/>
  <c r="F51" i="4"/>
  <c r="F52" i="4"/>
  <c r="F53" i="4"/>
  <c r="F54" i="4"/>
  <c r="F55" i="4"/>
  <c r="F56" i="4"/>
  <c r="F57" i="4"/>
  <c r="F59" i="4"/>
  <c r="F60" i="4"/>
  <c r="F61" i="4"/>
  <c r="F62" i="4"/>
  <c r="F63" i="4"/>
  <c r="F64" i="4"/>
  <c r="F65" i="4"/>
  <c r="F67" i="4"/>
  <c r="F68" i="4"/>
  <c r="F69" i="4"/>
  <c r="F70" i="4"/>
  <c r="F71" i="4"/>
  <c r="F72" i="4"/>
  <c r="F73" i="4"/>
  <c r="F75" i="4"/>
  <c r="F76" i="4"/>
  <c r="F77" i="4"/>
  <c r="F78" i="4"/>
  <c r="F79" i="4"/>
  <c r="F80" i="4"/>
  <c r="F81" i="4"/>
  <c r="F83" i="4"/>
  <c r="F84" i="4"/>
  <c r="F85" i="4"/>
  <c r="F86" i="4"/>
  <c r="F87" i="4"/>
  <c r="F88" i="4"/>
  <c r="F89" i="4"/>
  <c r="F91" i="4"/>
  <c r="F92" i="4"/>
  <c r="F93" i="4"/>
  <c r="F94" i="4"/>
  <c r="F95" i="4"/>
  <c r="F96" i="4"/>
  <c r="F97" i="4"/>
  <c r="F99" i="4"/>
  <c r="F100" i="4"/>
  <c r="F101" i="4"/>
  <c r="F102" i="4"/>
  <c r="F103" i="4"/>
  <c r="F104" i="4"/>
  <c r="F105" i="4"/>
  <c r="F107" i="4"/>
  <c r="F108" i="4"/>
  <c r="F109" i="4"/>
  <c r="F110" i="4"/>
  <c r="F111" i="4"/>
  <c r="F112" i="4"/>
  <c r="F113" i="4"/>
  <c r="F115" i="4"/>
  <c r="F116" i="4"/>
  <c r="F117" i="4"/>
  <c r="F118" i="4"/>
  <c r="F119" i="4"/>
  <c r="F120" i="4"/>
  <c r="F121" i="4"/>
  <c r="F123" i="4"/>
  <c r="F124" i="4"/>
  <c r="F125" i="4"/>
  <c r="F126" i="4"/>
  <c r="F127" i="4"/>
  <c r="F128" i="4"/>
  <c r="F129" i="4"/>
  <c r="F131" i="4"/>
  <c r="F132" i="4"/>
  <c r="F133" i="4"/>
  <c r="F134" i="4"/>
  <c r="F135" i="4"/>
  <c r="F136" i="4"/>
  <c r="F137" i="4"/>
  <c r="F139" i="4"/>
  <c r="F140" i="4"/>
  <c r="F141" i="4"/>
  <c r="F142" i="4"/>
  <c r="F143" i="4"/>
  <c r="F144" i="4"/>
  <c r="F145" i="4"/>
  <c r="F147" i="4"/>
  <c r="F148" i="4"/>
  <c r="F149" i="4"/>
  <c r="F150" i="4"/>
  <c r="F151" i="4"/>
  <c r="F152" i="4"/>
  <c r="F153" i="4"/>
  <c r="F155" i="4"/>
  <c r="F156" i="4"/>
  <c r="F157" i="4"/>
  <c r="F158" i="4"/>
  <c r="F159" i="4"/>
  <c r="F160" i="4"/>
  <c r="F161" i="4"/>
  <c r="F163" i="4"/>
  <c r="F164" i="4"/>
  <c r="F165" i="4"/>
  <c r="F166" i="4"/>
  <c r="F167" i="4"/>
  <c r="F168" i="4"/>
  <c r="F169" i="4"/>
  <c r="F171" i="4"/>
  <c r="F172" i="4"/>
  <c r="F173" i="4"/>
  <c r="F174" i="4"/>
  <c r="F175" i="4"/>
  <c r="F176" i="4"/>
  <c r="F177" i="4"/>
  <c r="F179" i="4"/>
  <c r="F180" i="4"/>
  <c r="F181" i="4"/>
  <c r="F182" i="4"/>
  <c r="F183" i="4"/>
  <c r="F184" i="4"/>
  <c r="F185" i="4"/>
  <c r="F187" i="4"/>
  <c r="F188" i="4"/>
  <c r="F189" i="4"/>
  <c r="F190" i="4"/>
  <c r="F191" i="4"/>
  <c r="F192" i="4"/>
  <c r="F193" i="4"/>
  <c r="F195" i="4"/>
  <c r="F196" i="4"/>
  <c r="F197" i="4"/>
  <c r="F198" i="4"/>
  <c r="F199" i="4"/>
  <c r="F200" i="4"/>
  <c r="F201" i="4"/>
  <c r="F203" i="4"/>
  <c r="F204" i="4"/>
  <c r="F205" i="4"/>
  <c r="F206" i="4"/>
  <c r="F207" i="4"/>
  <c r="F208" i="4"/>
  <c r="F209" i="4"/>
  <c r="F211" i="4"/>
  <c r="F212" i="4"/>
  <c r="F213" i="4"/>
  <c r="F214" i="4"/>
  <c r="F215" i="4"/>
  <c r="F216" i="4"/>
  <c r="F217" i="4"/>
  <c r="F219" i="4"/>
  <c r="F220" i="4"/>
  <c r="F221" i="4"/>
  <c r="F222" i="4"/>
  <c r="F223" i="4"/>
  <c r="F224" i="4"/>
  <c r="F225" i="4"/>
  <c r="F227" i="4"/>
  <c r="F228" i="4"/>
  <c r="F229" i="4"/>
  <c r="F230" i="4"/>
  <c r="F231" i="4"/>
  <c r="F232" i="4"/>
  <c r="F233" i="4"/>
  <c r="F235" i="4"/>
  <c r="F236" i="4"/>
  <c r="F237" i="4"/>
  <c r="F238" i="4"/>
  <c r="F239" i="4"/>
  <c r="F240" i="4"/>
  <c r="F241" i="4"/>
  <c r="F243" i="4"/>
  <c r="F244" i="4"/>
  <c r="F245" i="4"/>
  <c r="F246" i="4"/>
  <c r="F247" i="4"/>
  <c r="F248" i="4"/>
  <c r="F249" i="4"/>
  <c r="F251" i="4"/>
  <c r="F252" i="4"/>
  <c r="F253" i="4"/>
  <c r="F254" i="4"/>
  <c r="F255" i="4"/>
  <c r="F256" i="4"/>
  <c r="F257" i="4"/>
  <c r="F259" i="4"/>
  <c r="F260" i="4"/>
  <c r="F261" i="4"/>
  <c r="F262" i="4"/>
  <c r="F263" i="4"/>
  <c r="F264" i="4"/>
  <c r="F265" i="4"/>
  <c r="F267" i="4"/>
  <c r="F268" i="4"/>
  <c r="F269" i="4"/>
  <c r="F270" i="4"/>
  <c r="F271" i="4"/>
  <c r="F272" i="4"/>
  <c r="F273" i="4"/>
  <c r="F275" i="4"/>
  <c r="F276" i="4"/>
  <c r="F277" i="4"/>
  <c r="F278" i="4"/>
  <c r="F279" i="4"/>
  <c r="F280" i="4"/>
  <c r="F281" i="4"/>
  <c r="F283" i="4"/>
  <c r="F284" i="4"/>
  <c r="F285" i="4"/>
  <c r="F286" i="4"/>
  <c r="F287" i="4"/>
  <c r="F288" i="4"/>
  <c r="F289" i="4"/>
  <c r="F291" i="4"/>
  <c r="F292" i="4"/>
  <c r="F293" i="4"/>
  <c r="F294" i="4"/>
  <c r="F295" i="4"/>
  <c r="F296" i="4"/>
  <c r="F297" i="4"/>
  <c r="F299" i="4"/>
  <c r="F300" i="4"/>
  <c r="F301" i="4"/>
  <c r="F302" i="4"/>
  <c r="F303" i="4"/>
  <c r="F304" i="4"/>
  <c r="F305" i="4"/>
  <c r="F307" i="4"/>
  <c r="F308" i="4"/>
  <c r="F309" i="4"/>
  <c r="F310" i="4"/>
  <c r="F311" i="4"/>
  <c r="F312" i="4"/>
  <c r="F313" i="4"/>
  <c r="F315" i="4"/>
  <c r="F316" i="4"/>
  <c r="F317" i="4"/>
  <c r="F318" i="4"/>
  <c r="F319" i="4"/>
  <c r="F320" i="4"/>
  <c r="F321" i="4"/>
  <c r="F323" i="4"/>
  <c r="F324" i="4"/>
  <c r="F325" i="4"/>
  <c r="F326" i="4"/>
  <c r="F327" i="4"/>
  <c r="F328" i="4"/>
  <c r="F329" i="4"/>
  <c r="F331" i="4"/>
  <c r="F332" i="4"/>
  <c r="F333" i="4"/>
  <c r="F334" i="4"/>
  <c r="F335" i="4"/>
  <c r="F336" i="4"/>
  <c r="F337" i="4"/>
  <c r="F339" i="4"/>
  <c r="F340" i="4"/>
  <c r="F341" i="4"/>
  <c r="F342" i="4"/>
  <c r="F343" i="4"/>
  <c r="F344" i="4"/>
  <c r="F345" i="4"/>
  <c r="F347" i="4"/>
  <c r="F348" i="4"/>
  <c r="F349" i="4"/>
  <c r="F350" i="4"/>
  <c r="F351" i="4"/>
  <c r="F352" i="4"/>
  <c r="F353" i="4"/>
  <c r="F355" i="4"/>
  <c r="F356" i="4"/>
  <c r="F357" i="4"/>
  <c r="F358" i="4"/>
  <c r="F359" i="4"/>
  <c r="F360" i="4"/>
  <c r="F361" i="4"/>
  <c r="F363" i="4"/>
  <c r="F364" i="4"/>
  <c r="F365" i="4"/>
  <c r="F366" i="4"/>
  <c r="F367" i="4"/>
  <c r="F368" i="4"/>
  <c r="F369" i="4"/>
  <c r="F371" i="4"/>
  <c r="F373" i="4"/>
  <c r="F374" i="4"/>
  <c r="F375" i="4"/>
  <c r="F376" i="4"/>
  <c r="F377" i="4"/>
  <c r="F379" i="4"/>
  <c r="F380" i="4"/>
  <c r="F381" i="4"/>
  <c r="F382" i="4"/>
  <c r="F383" i="4"/>
  <c r="F384" i="4"/>
  <c r="F385" i="4"/>
  <c r="F387" i="4"/>
  <c r="F388" i="4"/>
  <c r="F389" i="4"/>
  <c r="F390" i="4"/>
  <c r="F391" i="4"/>
  <c r="F392" i="4"/>
  <c r="F393" i="4"/>
  <c r="F395" i="4"/>
  <c r="F396" i="4"/>
  <c r="F397" i="4"/>
  <c r="F398" i="4"/>
  <c r="F399" i="4"/>
  <c r="F400" i="4"/>
  <c r="F401" i="4"/>
  <c r="F403" i="4"/>
  <c r="F404" i="4"/>
  <c r="F405" i="4"/>
  <c r="F406" i="4"/>
  <c r="F407" i="4"/>
  <c r="F408" i="4"/>
  <c r="F409" i="4"/>
  <c r="F411" i="4"/>
  <c r="F412" i="4"/>
  <c r="F413" i="4"/>
  <c r="F414" i="4"/>
  <c r="F415" i="4"/>
  <c r="F416" i="4"/>
  <c r="F417" i="4"/>
  <c r="F419" i="4"/>
  <c r="F420" i="4"/>
  <c r="F421" i="4"/>
  <c r="F422" i="4"/>
  <c r="F423" i="4"/>
  <c r="F424" i="4"/>
  <c r="F425" i="4"/>
  <c r="F427" i="4"/>
  <c r="F428" i="4"/>
  <c r="F429" i="4"/>
  <c r="F430" i="4"/>
  <c r="F431" i="4"/>
  <c r="F432" i="4"/>
  <c r="F433" i="4"/>
  <c r="F435" i="4"/>
  <c r="F436" i="4"/>
  <c r="F437" i="4"/>
  <c r="F438" i="4"/>
  <c r="F439" i="4"/>
  <c r="F440" i="4"/>
  <c r="F441" i="4"/>
  <c r="F44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E372" i="4" s="1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2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/>
  <c r="G194" i="4"/>
  <c r="G195" i="4" s="1"/>
  <c r="G196" i="4" s="1"/>
  <c r="G197" i="4" s="1"/>
  <c r="G198" i="4" s="1"/>
  <c r="G199" i="4" s="1"/>
  <c r="G200" i="4" s="1"/>
  <c r="G201" i="4" s="1"/>
  <c r="G202" i="4" s="1"/>
  <c r="G203" i="4" s="1"/>
  <c r="G204" i="4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/>
  <c r="G222" i="4" s="1"/>
  <c r="G223" i="4" s="1"/>
  <c r="G224" i="4" s="1"/>
  <c r="G225" i="4" s="1"/>
  <c r="G226" i="4" s="1"/>
  <c r="G227" i="4" s="1"/>
  <c r="G228" i="4" s="1"/>
  <c r="G229" i="4" s="1"/>
  <c r="G230" i="4" s="1"/>
  <c r="G231" i="4"/>
  <c r="G232" i="4" s="1"/>
  <c r="G233" i="4" s="1"/>
  <c r="G234" i="4" s="1"/>
  <c r="G235" i="4" s="1"/>
  <c r="G236" i="4" s="1"/>
  <c r="G237" i="4" s="1"/>
  <c r="G238" i="4" s="1"/>
  <c r="G239" i="4"/>
  <c r="G240" i="4" s="1"/>
  <c r="G241" i="4" s="1"/>
  <c r="G242" i="4" s="1"/>
  <c r="G243" i="4" s="1"/>
  <c r="G244" i="4" s="1"/>
  <c r="G245" i="4" s="1"/>
  <c r="G246" i="4"/>
  <c r="G247" i="4" s="1"/>
  <c r="G248" i="4" s="1"/>
  <c r="G249" i="4" s="1"/>
  <c r="G250" i="4" s="1"/>
  <c r="G251" i="4" s="1"/>
  <c r="G252" i="4" s="1"/>
  <c r="G253" i="4" s="1"/>
  <c r="G254" i="4"/>
  <c r="G255" i="4" s="1"/>
  <c r="G256" i="4" s="1"/>
  <c r="G257" i="4" s="1"/>
  <c r="G258" i="4" s="1"/>
  <c r="G259" i="4"/>
  <c r="G260" i="4" s="1"/>
  <c r="G261" i="4"/>
  <c r="G262" i="4" s="1"/>
  <c r="G263" i="4" s="1"/>
  <c r="G264" i="4" s="1"/>
  <c r="G265" i="4" s="1"/>
  <c r="G266" i="4" s="1"/>
  <c r="G267" i="4" s="1"/>
  <c r="G268" i="4" s="1"/>
  <c r="G269" i="4" s="1"/>
  <c r="G270" i="4" s="1"/>
  <c r="G271" i="4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/>
  <c r="G323" i="4" s="1"/>
  <c r="G324" i="4" s="1"/>
  <c r="G325" i="4" s="1"/>
  <c r="G326" i="4" s="1"/>
  <c r="G327" i="4" s="1"/>
  <c r="G328" i="4" s="1"/>
  <c r="G329" i="4" s="1"/>
  <c r="G330" i="4" s="1"/>
  <c r="G331" i="4" s="1"/>
  <c r="G332" i="4"/>
  <c r="G333" i="4" s="1"/>
  <c r="G334" i="4" s="1"/>
  <c r="G335" i="4" s="1"/>
  <c r="G336" i="4"/>
  <c r="G337" i="4" s="1"/>
  <c r="G338" i="4" s="1"/>
  <c r="G339" i="4" s="1"/>
  <c r="G340" i="4" s="1"/>
  <c r="G341" i="4"/>
  <c r="G342" i="4" s="1"/>
  <c r="G343" i="4" s="1"/>
  <c r="G344" i="4"/>
  <c r="G345" i="4" s="1"/>
  <c r="G346" i="4" s="1"/>
  <c r="G347" i="4" s="1"/>
  <c r="G348" i="4" s="1"/>
  <c r="G349" i="4"/>
  <c r="G350" i="4" s="1"/>
  <c r="G351" i="4" s="1"/>
  <c r="G352" i="4" s="1"/>
  <c r="G353" i="4" s="1"/>
  <c r="G354" i="4" s="1"/>
  <c r="G355" i="4" s="1"/>
  <c r="G356" i="4" s="1"/>
  <c r="G357" i="4"/>
  <c r="G358" i="4" s="1"/>
  <c r="G359" i="4" s="1"/>
  <c r="G360" i="4" s="1"/>
  <c r="G361" i="4" s="1"/>
  <c r="G362" i="4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/>
  <c r="G375" i="4" s="1"/>
  <c r="G376" i="4" s="1"/>
  <c r="G377" i="4" s="1"/>
  <c r="G378" i="4" s="1"/>
  <c r="G379" i="4"/>
  <c r="G380" i="4" s="1"/>
  <c r="G381" i="4" s="1"/>
  <c r="G382" i="4" s="1"/>
  <c r="G383" i="4" s="1"/>
  <c r="G384" i="4" s="1"/>
  <c r="G385" i="4"/>
  <c r="G386" i="4" s="1"/>
  <c r="G387" i="4"/>
  <c r="G388" i="4" s="1"/>
  <c r="G389" i="4"/>
  <c r="G390" i="4" s="1"/>
  <c r="G391" i="4"/>
  <c r="G392" i="4" s="1"/>
  <c r="G393" i="4" s="1"/>
  <c r="G394" i="4" s="1"/>
  <c r="G395" i="4"/>
  <c r="G396" i="4" s="1"/>
  <c r="G397" i="4" s="1"/>
  <c r="G398" i="4" s="1"/>
  <c r="G399" i="4"/>
  <c r="G400" i="4" s="1"/>
  <c r="G401" i="4" s="1"/>
  <c r="G402" i="4" s="1"/>
  <c r="G403" i="4"/>
  <c r="G404" i="4" s="1"/>
  <c r="G405" i="4"/>
  <c r="G406" i="4" s="1"/>
  <c r="G407" i="4" s="1"/>
  <c r="G408" i="4" s="1"/>
  <c r="G409" i="4" s="1"/>
  <c r="G410" i="4"/>
  <c r="G411" i="4" s="1"/>
  <c r="G412" i="4" s="1"/>
  <c r="G413" i="4" s="1"/>
  <c r="G414" i="4" s="1"/>
  <c r="G415" i="4"/>
  <c r="G416" i="4" s="1"/>
  <c r="G417" i="4"/>
  <c r="G418" i="4" s="1"/>
  <c r="G419" i="4" s="1"/>
  <c r="G420" i="4" s="1"/>
  <c r="G421" i="4" s="1"/>
  <c r="G422" i="4"/>
  <c r="G423" i="4" s="1"/>
  <c r="G424" i="4"/>
  <c r="G425" i="4" s="1"/>
  <c r="G426" i="4" s="1"/>
  <c r="G427" i="4" s="1"/>
  <c r="G428" i="4" s="1"/>
  <c r="G429" i="4"/>
  <c r="G430" i="4" s="1"/>
  <c r="G431" i="4"/>
  <c r="G432" i="4" s="1"/>
  <c r="G433" i="4"/>
  <c r="G434" i="4" s="1"/>
  <c r="G435" i="4" s="1"/>
  <c r="G436" i="4"/>
  <c r="G437" i="4" s="1"/>
  <c r="G438" i="4"/>
  <c r="G439" i="4" s="1"/>
  <c r="G440" i="4" s="1"/>
  <c r="G441" i="4"/>
  <c r="G442" i="4" s="1"/>
  <c r="G443" i="4" s="1"/>
  <c r="G2" i="4"/>
  <c r="G3" i="4" s="1"/>
  <c r="C372" i="4" l="1"/>
  <c r="F372" i="4" s="1"/>
  <c r="F2" i="4"/>
</calcChain>
</file>

<file path=xl/sharedStrings.xml><?xml version="1.0" encoding="utf-8"?>
<sst xmlns="http://schemas.openxmlformats.org/spreadsheetml/2006/main" count="3344" uniqueCount="1035">
  <si>
    <t>NBA Stats 2021/22: All Player Metrics in one Page</t>
  </si>
  <si>
    <t>RANK</t>
  </si>
  <si>
    <t>FULL NAME</t>
  </si>
  <si>
    <t>TEAM</t>
  </si>
  <si>
    <t>POS</t>
  </si>
  <si>
    <t>AGE</t>
  </si>
  <si>
    <t>GP</t>
  </si>
  <si>
    <t>MPG</t>
  </si>
  <si>
    <t>MIN%Minutes PercentagePercentage of team minutes used by a player while he was on the floor</t>
  </si>
  <si>
    <t>USG%Usage RateUsage rate, a.k.a., usage percentage is an estimate of the percentage of team plays used by a player while he was on the floor</t>
  </si>
  <si>
    <t>TO%Turnover RateA metric that estimates the number of turnovers a player commits per 100 possessions</t>
  </si>
  <si>
    <t>FTA</t>
  </si>
  <si>
    <t>FT%</t>
  </si>
  <si>
    <t>2PA</t>
  </si>
  <si>
    <t>2P%</t>
  </si>
  <si>
    <t>3PA</t>
  </si>
  <si>
    <t>3P%</t>
  </si>
  <si>
    <t>eFG%Effective Shooting PercentageWith eFG%, three-point shots made are worth 50% more than two-point shots made. eFG% Formula=(FGM+ (0.5 x 3PM))/FGA</t>
  </si>
  <si>
    <t>TS%True Shooting PercentageTrue shooting percentage is a measure of shooting efficiency that takes into account field goals, 3-point field goals, and free throws.</t>
  </si>
  <si>
    <t>PPGPointsPoints per game.</t>
  </si>
  <si>
    <t>RPGReboundsRebounds per game.</t>
  </si>
  <si>
    <t>TRB%Total Rebound PercentageTotal rebound percentage is estimated percentage of available rebounds grabbed by the player while the player is on the court.</t>
  </si>
  <si>
    <t>APGAssistsAssists per game.</t>
  </si>
  <si>
    <t>AST%Assist PercentageAssist percentage is an estimated percentage of teammate field goals a player assisted while the player is on the court</t>
  </si>
  <si>
    <t>SPGStealsSteals per game.</t>
  </si>
  <si>
    <t>BPGBlocksBlocks per game.</t>
  </si>
  <si>
    <t>TOPGTurnoversTurnovers per game.</t>
  </si>
  <si>
    <t>VIVersatility IndexVersatility index is a metric that measures a player’s ability to produce in points, assists, and rebounds. The average player will score around a five on the index, while top players score above 10</t>
  </si>
  <si>
    <t>ORTGOffensive RatingIndividual offensive rating is the number of points produced by a player per 100 total individual possessions.</t>
  </si>
  <si>
    <t>DRTGDefensive RatingIndividual defensive rating estimates how many points the player allowed per 100 possessions he individually faced while staying on the court.</t>
  </si>
  <si>
    <t>Precious Achiuwa</t>
  </si>
  <si>
    <t>Tor</t>
  </si>
  <si>
    <t>F</t>
  </si>
  <si>
    <t>Steven Adams</t>
  </si>
  <si>
    <t>Mem</t>
  </si>
  <si>
    <t>C</t>
  </si>
  <si>
    <t>Bam Adebayo</t>
  </si>
  <si>
    <t>Mia</t>
  </si>
  <si>
    <t>C-F</t>
  </si>
  <si>
    <t>LaMarcus Aldridge</t>
  </si>
  <si>
    <t>Bro</t>
  </si>
  <si>
    <t>Nickeil Alexander-Walker</t>
  </si>
  <si>
    <t>Nor</t>
  </si>
  <si>
    <t>G</t>
  </si>
  <si>
    <t>Grayson Allen</t>
  </si>
  <si>
    <t>Mil</t>
  </si>
  <si>
    <t>Jarrett Allen</t>
  </si>
  <si>
    <t>Cle</t>
  </si>
  <si>
    <t>Kyle Anderson</t>
  </si>
  <si>
    <t>F-G</t>
  </si>
  <si>
    <t>Giannis Antetokounmpo</t>
  </si>
  <si>
    <t>Thanasis Antetokounmpo</t>
  </si>
  <si>
    <t>Carmelo Anthony</t>
  </si>
  <si>
    <t>Lal</t>
  </si>
  <si>
    <t>Cole Anthony</t>
  </si>
  <si>
    <t>Orl</t>
  </si>
  <si>
    <t>OG Anunoby</t>
  </si>
  <si>
    <t>D.J. Augustin</t>
  </si>
  <si>
    <t>Hou</t>
  </si>
  <si>
    <t>Deni Avdija</t>
  </si>
  <si>
    <t>Was</t>
  </si>
  <si>
    <t>Deandre Ayton</t>
  </si>
  <si>
    <t>Pho</t>
  </si>
  <si>
    <t>Marvin Bagley III</t>
  </si>
  <si>
    <t>Sac</t>
  </si>
  <si>
    <t>LaMelo Ball</t>
  </si>
  <si>
    <t>Cha</t>
  </si>
  <si>
    <t>Lonzo Ball</t>
  </si>
  <si>
    <t>Chi</t>
  </si>
  <si>
    <t>Mo Bamba</t>
  </si>
  <si>
    <t>Desmond Bane</t>
  </si>
  <si>
    <t>Dalano Banton</t>
  </si>
  <si>
    <t>Harrison Barnes</t>
  </si>
  <si>
    <t>Scottie Barnes</t>
  </si>
  <si>
    <t>RJ Barrett</t>
  </si>
  <si>
    <t>Nyk</t>
  </si>
  <si>
    <t>Will Barton</t>
  </si>
  <si>
    <t>Den</t>
  </si>
  <si>
    <t>Charles Bassey</t>
  </si>
  <si>
    <t>Phi</t>
  </si>
  <si>
    <t>Keita Bates-Diop</t>
  </si>
  <si>
    <t>San</t>
  </si>
  <si>
    <t>Nicolas Batum</t>
  </si>
  <si>
    <t>Lac</t>
  </si>
  <si>
    <t>G-F</t>
  </si>
  <si>
    <t>Kent Bazemore</t>
  </si>
  <si>
    <t>Darius Bazley</t>
  </si>
  <si>
    <t>Okc</t>
  </si>
  <si>
    <t>Bradley Beal</t>
  </si>
  <si>
    <t>Malik Beasley</t>
  </si>
  <si>
    <t>Min</t>
  </si>
  <si>
    <t>DeAndre' Bembry</t>
  </si>
  <si>
    <t>Davis Bertans</t>
  </si>
  <si>
    <t>Patrick Beverley</t>
  </si>
  <si>
    <t>Saddiq Bey</t>
  </si>
  <si>
    <t>Det</t>
  </si>
  <si>
    <t>Khem Birch</t>
  </si>
  <si>
    <t>Nemanja Bjelica</t>
  </si>
  <si>
    <t>Gol</t>
  </si>
  <si>
    <t>Eric Bledsoe</t>
  </si>
  <si>
    <t>Bogdan Bogdanovic</t>
  </si>
  <si>
    <t>Atl</t>
  </si>
  <si>
    <t>Bojan Bogdanovic</t>
  </si>
  <si>
    <t>Uta</t>
  </si>
  <si>
    <t>Leandro Bolmaro</t>
  </si>
  <si>
    <t>Isaac Bonga</t>
  </si>
  <si>
    <t>Devin Booker</t>
  </si>
  <si>
    <t>Chris Boucher</t>
  </si>
  <si>
    <t>F-C</t>
  </si>
  <si>
    <t>James Bouknight</t>
  </si>
  <si>
    <t>Avery Bradley</t>
  </si>
  <si>
    <t>Tony Bradley</t>
  </si>
  <si>
    <t>Ignas Brazdeikis</t>
  </si>
  <si>
    <t>Miles Bridges</t>
  </si>
  <si>
    <t>Mikal Bridges</t>
  </si>
  <si>
    <t>Oshae Brissett</t>
  </si>
  <si>
    <t>Ind</t>
  </si>
  <si>
    <t>Malcolm Brogdon</t>
  </si>
  <si>
    <t>Armoni Brooks</t>
  </si>
  <si>
    <t>Greg Brown III</t>
  </si>
  <si>
    <t>Por</t>
  </si>
  <si>
    <t>Troy Brown Jr.</t>
  </si>
  <si>
    <t>Bruce Brown</t>
  </si>
  <si>
    <t>Jaylen Brown</t>
  </si>
  <si>
    <t>Bos</t>
  </si>
  <si>
    <t>Sterling Brown</t>
  </si>
  <si>
    <t>Dal</t>
  </si>
  <si>
    <t>Jalen Brunson</t>
  </si>
  <si>
    <t>Reggie Bullock</t>
  </si>
  <si>
    <t>Trey Burke</t>
  </si>
  <si>
    <t>Alec Burks</t>
  </si>
  <si>
    <t>Jared Butler</t>
  </si>
  <si>
    <t>Jimmy Butler</t>
  </si>
  <si>
    <t>Kentavious Caldwell-Pope</t>
  </si>
  <si>
    <t>Facundo Campazzo</t>
  </si>
  <si>
    <t>Clint Capela</t>
  </si>
  <si>
    <t>Vernon Carey Jr.</t>
  </si>
  <si>
    <t>Wendell Carter Jr.</t>
  </si>
  <si>
    <t>Jevon Carter</t>
  </si>
  <si>
    <t>Alex Caruso</t>
  </si>
  <si>
    <t>Willie Cauley-Stein</t>
  </si>
  <si>
    <t>Justin Champagnie</t>
  </si>
  <si>
    <t>Josh Christopher</t>
  </si>
  <si>
    <t>Brandon Clarke</t>
  </si>
  <si>
    <t>Jordan Clarkson</t>
  </si>
  <si>
    <t>Nicolas Claxton</t>
  </si>
  <si>
    <t>Amir Coffey</t>
  </si>
  <si>
    <t>John Collins</t>
  </si>
  <si>
    <t>Mike Conley</t>
  </si>
  <si>
    <t>Pat Connaughton</t>
  </si>
  <si>
    <t>Sharife Cooper</t>
  </si>
  <si>
    <t>Robert Covington</t>
  </si>
  <si>
    <t>Torrey Craig</t>
  </si>
  <si>
    <t>Jae Crowder</t>
  </si>
  <si>
    <t>Seth Curry</t>
  </si>
  <si>
    <t>Stephen Curry</t>
  </si>
  <si>
    <t>Anthony Davis</t>
  </si>
  <si>
    <t>Terence Davis</t>
  </si>
  <si>
    <t>Gabriel Deck</t>
  </si>
  <si>
    <t>Dewayne Dedmon</t>
  </si>
  <si>
    <t>DeMar DeRozan</t>
  </si>
  <si>
    <t>Hamidou Diallo</t>
  </si>
  <si>
    <t>Gorgui Dieng</t>
  </si>
  <si>
    <t>Spencer Dinwiddie</t>
  </si>
  <si>
    <t>Luka Doncic</t>
  </si>
  <si>
    <t>Luguentz Dort</t>
  </si>
  <si>
    <t>Ayo Dosunmu</t>
  </si>
  <si>
    <t>PJ Dozier</t>
  </si>
  <si>
    <t>Goran Dragic</t>
  </si>
  <si>
    <t>Andre Drummond</t>
  </si>
  <si>
    <t>Chris Duarte</t>
  </si>
  <si>
    <t>Kevin Durant</t>
  </si>
  <si>
    <t>Anthony Edwards</t>
  </si>
  <si>
    <t>CJ Elleby</t>
  </si>
  <si>
    <t>Joel Embiid</t>
  </si>
  <si>
    <t>Drew Eubanks</t>
  </si>
  <si>
    <t>Tacko Fall</t>
  </si>
  <si>
    <t>Derrick Favors</t>
  </si>
  <si>
    <t>Dorian Finney-Smith</t>
  </si>
  <si>
    <t>Malik Fitts</t>
  </si>
  <si>
    <t>Malachi Flynn</t>
  </si>
  <si>
    <t>Bryn Forbes</t>
  </si>
  <si>
    <t>Trent Forrest</t>
  </si>
  <si>
    <t>Evan Fournier</t>
  </si>
  <si>
    <t>De'Aaron Fox</t>
  </si>
  <si>
    <t>Daniel Gafford</t>
  </si>
  <si>
    <t>Darius Garland</t>
  </si>
  <si>
    <t>Marcus Garrett</t>
  </si>
  <si>
    <t>Usman Garuba</t>
  </si>
  <si>
    <t>Luka Garza</t>
  </si>
  <si>
    <t>Paul George</t>
  </si>
  <si>
    <t>Taj Gibson</t>
  </si>
  <si>
    <t>Josh Giddey</t>
  </si>
  <si>
    <t>Shai Gilgeous-Alexander</t>
  </si>
  <si>
    <t>Rudy Gobert</t>
  </si>
  <si>
    <t>Aaron Gordon</t>
  </si>
  <si>
    <t>Eric Gordon</t>
  </si>
  <si>
    <t>Devonte' Graham</t>
  </si>
  <si>
    <t>Jerami Grant</t>
  </si>
  <si>
    <t>Danny Green</t>
  </si>
  <si>
    <t>Draymond Green</t>
  </si>
  <si>
    <t>JaMychal Green</t>
  </si>
  <si>
    <t>Javonte Green</t>
  </si>
  <si>
    <t>Jalen Green</t>
  </si>
  <si>
    <t>Jeff Green</t>
  </si>
  <si>
    <t>Josh Green</t>
  </si>
  <si>
    <t>Blake Griffin</t>
  </si>
  <si>
    <t>Quentin Grimes</t>
  </si>
  <si>
    <t>Tyrese Haliburton</t>
  </si>
  <si>
    <t>R.J. Hampton</t>
  </si>
  <si>
    <t>Tim Hardaway Jr.</t>
  </si>
  <si>
    <t>James Harden</t>
  </si>
  <si>
    <t>Maurice Harkless</t>
  </si>
  <si>
    <t>Montrezl Harrell</t>
  </si>
  <si>
    <t>Joe Harris</t>
  </si>
  <si>
    <t>Tobias Harris</t>
  </si>
  <si>
    <t>Isaiah Hartenstein</t>
  </si>
  <si>
    <t>Josh Hart</t>
  </si>
  <si>
    <t>Jaxson Hayes</t>
  </si>
  <si>
    <t>Killian Hayes</t>
  </si>
  <si>
    <t>Gordon Hayward</t>
  </si>
  <si>
    <t>Aaron Henry</t>
  </si>
  <si>
    <t>Juancho Hernangomez</t>
  </si>
  <si>
    <t>Tyler Herro</t>
  </si>
  <si>
    <t>Buddy Hield</t>
  </si>
  <si>
    <t>George Hill</t>
  </si>
  <si>
    <t>Solomon Hill</t>
  </si>
  <si>
    <t>Aaron Holiday</t>
  </si>
  <si>
    <t>Jrue Holiday</t>
  </si>
  <si>
    <t>Justin Holiday</t>
  </si>
  <si>
    <t>Richaun Holmes</t>
  </si>
  <si>
    <t>Al Horford</t>
  </si>
  <si>
    <t>Danuel House Jr.</t>
  </si>
  <si>
    <t>Dwight Howard</t>
  </si>
  <si>
    <t>Kevin Huerter</t>
  </si>
  <si>
    <t>Elijah Hughes</t>
  </si>
  <si>
    <t>De'Andre Hunter</t>
  </si>
  <si>
    <t>Chandler Hutchison</t>
  </si>
  <si>
    <t>Andre Iguodala</t>
  </si>
  <si>
    <t>Joe Ingles</t>
  </si>
  <si>
    <t>Brandon Ingram</t>
  </si>
  <si>
    <t>Jaren Jackson Jr.</t>
  </si>
  <si>
    <t>Frank Jackson</t>
  </si>
  <si>
    <t>Isaiah Jackson</t>
  </si>
  <si>
    <t>Josh Jackson</t>
  </si>
  <si>
    <t>Reggie Jackson</t>
  </si>
  <si>
    <t>LeBron James</t>
  </si>
  <si>
    <t>Ty Jerome</t>
  </si>
  <si>
    <t>Isaiah Joe</t>
  </si>
  <si>
    <t>Alize Johnson</t>
  </si>
  <si>
    <t>Cameron Johnson</t>
  </si>
  <si>
    <t>Jalen Johnson</t>
  </si>
  <si>
    <t>James Johnson</t>
  </si>
  <si>
    <t>Keldon Johnson</t>
  </si>
  <si>
    <t>Nikola Jokic</t>
  </si>
  <si>
    <t>Derrick Jones Jr.</t>
  </si>
  <si>
    <t>Herbert Jones</t>
  </si>
  <si>
    <t>Kai Jones</t>
  </si>
  <si>
    <t>Tre Jones</t>
  </si>
  <si>
    <t>Tyus Jones</t>
  </si>
  <si>
    <t>DeAndre Jordan</t>
  </si>
  <si>
    <t>Cory Joseph</t>
  </si>
  <si>
    <t>Georgios Kalaitzakis</t>
  </si>
  <si>
    <t>Frank Kaminsky</t>
  </si>
  <si>
    <t>Enes Kanter</t>
  </si>
  <si>
    <t>Luke Kennard</t>
  </si>
  <si>
    <t>Corey Kispert</t>
  </si>
  <si>
    <t>Maxi Kleber</t>
  </si>
  <si>
    <t>Kevin Knox II</t>
  </si>
  <si>
    <t>John Konchar</t>
  </si>
  <si>
    <t>Furkan Korkmaz</t>
  </si>
  <si>
    <t>Vit Krejci</t>
  </si>
  <si>
    <t>Kyle Kuzma</t>
  </si>
  <si>
    <t>Jeremy Lamb</t>
  </si>
  <si>
    <t>Jock Landale</t>
  </si>
  <si>
    <t>Romeo Langford</t>
  </si>
  <si>
    <t>Zach LaVine</t>
  </si>
  <si>
    <t>Jake Layman</t>
  </si>
  <si>
    <t>Damion Lee</t>
  </si>
  <si>
    <t>Saben Lee</t>
  </si>
  <si>
    <t>Alex Len</t>
  </si>
  <si>
    <t>Kira Lewis Jr.</t>
  </si>
  <si>
    <t>Damian Lillard</t>
  </si>
  <si>
    <t>Nassir Little</t>
  </si>
  <si>
    <t>Kevon Looney</t>
  </si>
  <si>
    <t>Brook Lopez</t>
  </si>
  <si>
    <t>Robin Lopez</t>
  </si>
  <si>
    <t>Kevin Love</t>
  </si>
  <si>
    <t>Kyle Lowry</t>
  </si>
  <si>
    <t>Timothe Luwawu-Cabarrot</t>
  </si>
  <si>
    <t>Trey Lyles</t>
  </si>
  <si>
    <t>Theo Maledon</t>
  </si>
  <si>
    <t>Sandro Mamukelashvili</t>
  </si>
  <si>
    <t>Terance Mann</t>
  </si>
  <si>
    <t>Tre Mann</t>
  </si>
  <si>
    <t>Lauri Markkanen</t>
  </si>
  <si>
    <t>Naji Marshall</t>
  </si>
  <si>
    <t>Kenyon Martin Jr.</t>
  </si>
  <si>
    <t>Caleb Martin</t>
  </si>
  <si>
    <t>Cody Martin</t>
  </si>
  <si>
    <t>Tyrese Maxey</t>
  </si>
  <si>
    <t>Skylar Mays</t>
  </si>
  <si>
    <t>Miles McBride</t>
  </si>
  <si>
    <t>CJ McCollum</t>
  </si>
  <si>
    <t>T.J. McConnell</t>
  </si>
  <si>
    <t>Jaden McDaniels</t>
  </si>
  <si>
    <t>Jalen McDaniels</t>
  </si>
  <si>
    <t>Doug McDermott</t>
  </si>
  <si>
    <t>JaVale McGee</t>
  </si>
  <si>
    <t>Rodney McGruder</t>
  </si>
  <si>
    <t>Jordan McLaughlin</t>
  </si>
  <si>
    <t>Ben McLemore</t>
  </si>
  <si>
    <t>De'Anthony Melton</t>
  </si>
  <si>
    <t>Khris Middleton</t>
  </si>
  <si>
    <t>Paul Millsap</t>
  </si>
  <si>
    <t>Patty Mills</t>
  </si>
  <si>
    <t>Davion Mitchell</t>
  </si>
  <si>
    <t>Donovan Mitchell</t>
  </si>
  <si>
    <t>Evan Mobley</t>
  </si>
  <si>
    <t>Malik Monk</t>
  </si>
  <si>
    <t>Moses Moody</t>
  </si>
  <si>
    <t>Ja Morant</t>
  </si>
  <si>
    <t>Marcus Morris Sr.</t>
  </si>
  <si>
    <t>Markieff Morris</t>
  </si>
  <si>
    <t>Monte Morris</t>
  </si>
  <si>
    <t>Trey Murphy III</t>
  </si>
  <si>
    <t>Dejounte Murray</t>
  </si>
  <si>
    <t>Mike Muscala</t>
  </si>
  <si>
    <t>Svi Mykhailiuk</t>
  </si>
  <si>
    <t>Abdel Nader</t>
  </si>
  <si>
    <t>Larry Nance Jr.</t>
  </si>
  <si>
    <t>RJ Nembhard Jr.</t>
  </si>
  <si>
    <t>Aaron Nesmith</t>
  </si>
  <si>
    <t>Raul Neto</t>
  </si>
  <si>
    <t>Georges Niang</t>
  </si>
  <si>
    <t>Jaylen Nowell</t>
  </si>
  <si>
    <t>Frank Ntilikina</t>
  </si>
  <si>
    <t>Jusuf Nurkic</t>
  </si>
  <si>
    <t>David Nwaba</t>
  </si>
  <si>
    <t>Jordan Nwora</t>
  </si>
  <si>
    <t>Josh Okogie</t>
  </si>
  <si>
    <t>Isaac Okoro</t>
  </si>
  <si>
    <t>KZ Okpala</t>
  </si>
  <si>
    <t>Kelly Olynyk</t>
  </si>
  <si>
    <t>Royce O'Neale</t>
  </si>
  <si>
    <t>Miye Oni</t>
  </si>
  <si>
    <t>Cedi Osman</t>
  </si>
  <si>
    <t>Kelly Oubre Jr.</t>
  </si>
  <si>
    <t>Kevin Pangos</t>
  </si>
  <si>
    <t>Eric Paschall</t>
  </si>
  <si>
    <t>Chris Paul</t>
  </si>
  <si>
    <t>Cameron Payne</t>
  </si>
  <si>
    <t>Gary Payton II</t>
  </si>
  <si>
    <t>Elfrid Payton</t>
  </si>
  <si>
    <t>Jamorko Pickett</t>
  </si>
  <si>
    <t>Mason Plumlee</t>
  </si>
  <si>
    <t>Jakob Poeltl</t>
  </si>
  <si>
    <t>Aleksej Pokusevski</t>
  </si>
  <si>
    <t>Jordan Poole</t>
  </si>
  <si>
    <t>Kevin Porter Jr.</t>
  </si>
  <si>
    <t>Michael Porter Jr.</t>
  </si>
  <si>
    <t>Otto Porter Jr.</t>
  </si>
  <si>
    <t>Kristaps Porzingis</t>
  </si>
  <si>
    <t>Dwight Powell</t>
  </si>
  <si>
    <t>Norman Powell</t>
  </si>
  <si>
    <t>Joshua Primo</t>
  </si>
  <si>
    <t>Taurean Prince</t>
  </si>
  <si>
    <t>Payton Pritchard</t>
  </si>
  <si>
    <t>Immanuel Quickley</t>
  </si>
  <si>
    <t>Julius Randle</t>
  </si>
  <si>
    <t>Austin Reaves</t>
  </si>
  <si>
    <t>Cam Reddish</t>
  </si>
  <si>
    <t>Paul Reed</t>
  </si>
  <si>
    <t>Naz Reid</t>
  </si>
  <si>
    <t>Nick Richards</t>
  </si>
  <si>
    <t>Josh Richardson</t>
  </si>
  <si>
    <t>Austin Rivers</t>
  </si>
  <si>
    <t>Duncan Robinson</t>
  </si>
  <si>
    <t>Jeremiah Robinson-Earl</t>
  </si>
  <si>
    <t>Justin Robinson</t>
  </si>
  <si>
    <t>Mitchell Robinson</t>
  </si>
  <si>
    <t>Isaiah Roby</t>
  </si>
  <si>
    <t>Rajon Rondo</t>
  </si>
  <si>
    <t>Derrick Rose</t>
  </si>
  <si>
    <t>Terrence Ross</t>
  </si>
  <si>
    <t>Terry Rozier</t>
  </si>
  <si>
    <t>Ricky Rubio</t>
  </si>
  <si>
    <t>D'Angelo Russell</t>
  </si>
  <si>
    <t>Domantas Sabonis</t>
  </si>
  <si>
    <t>Tomas Satoransky</t>
  </si>
  <si>
    <t>Dennis Schroder</t>
  </si>
  <si>
    <t>Wayne Selden</t>
  </si>
  <si>
    <t>Alperen Sengun</t>
  </si>
  <si>
    <t>Collin Sexton</t>
  </si>
  <si>
    <t>Landry Shamet</t>
  </si>
  <si>
    <t>Day'Ron Sharpe</t>
  </si>
  <si>
    <t>Anfernee Simons</t>
  </si>
  <si>
    <t>Jericho Sims</t>
  </si>
  <si>
    <t>Marcus Smart</t>
  </si>
  <si>
    <t>Dennis Smith Jr.</t>
  </si>
  <si>
    <t>Ish Smith</t>
  </si>
  <si>
    <t>Jalen Smith</t>
  </si>
  <si>
    <t>Jaden Springer</t>
  </si>
  <si>
    <t>Lamar Stevens</t>
  </si>
  <si>
    <t>Isaiah Stewart</t>
  </si>
  <si>
    <t>Max Strus</t>
  </si>
  <si>
    <t>Jalen Suggs</t>
  </si>
  <si>
    <t>Jae'Sean Tate</t>
  </si>
  <si>
    <t>Jayson Tatum</t>
  </si>
  <si>
    <t>Garrett Temple</t>
  </si>
  <si>
    <t>Daniel Theis</t>
  </si>
  <si>
    <t>Cam Thomas</t>
  </si>
  <si>
    <t>Matt Thomas</t>
  </si>
  <si>
    <t>Tristan Thompson</t>
  </si>
  <si>
    <t>JT Thor</t>
  </si>
  <si>
    <t>Matisse Thybulle</t>
  </si>
  <si>
    <t>Xavier Tillman Sr.</t>
  </si>
  <si>
    <t>Obi Toppin</t>
  </si>
  <si>
    <t>Juan Toscano-Anderson</t>
  </si>
  <si>
    <t>Karl-Anthony Towns</t>
  </si>
  <si>
    <t>Gary Trent Jr.</t>
  </si>
  <si>
    <t>P.J. Tucker</t>
  </si>
  <si>
    <t>Myles Turner</t>
  </si>
  <si>
    <t>Jonas Valanciunas</t>
  </si>
  <si>
    <t>Denzel Valentine</t>
  </si>
  <si>
    <t>Jarred Vanderbilt</t>
  </si>
  <si>
    <t>Fred VanVleet</t>
  </si>
  <si>
    <t>Devin Vassell</t>
  </si>
  <si>
    <t>Gabe Vincent</t>
  </si>
  <si>
    <t>Nikola Vucevic</t>
  </si>
  <si>
    <t>Dean Wade</t>
  </si>
  <si>
    <t>Franz Wagner</t>
  </si>
  <si>
    <t>Moritz Wagner</t>
  </si>
  <si>
    <t>Lonnie Walker IV</t>
  </si>
  <si>
    <t>Kemba Walker</t>
  </si>
  <si>
    <t>Brad Wanamaker</t>
  </si>
  <si>
    <t>P.J. Washington</t>
  </si>
  <si>
    <t>Russell Westbrook</t>
  </si>
  <si>
    <t>Derrick White</t>
  </si>
  <si>
    <t>Hassan Whiteside</t>
  </si>
  <si>
    <t>Andrew Wiggins</t>
  </si>
  <si>
    <t>Robert Williams III</t>
  </si>
  <si>
    <t>Grant Williams</t>
  </si>
  <si>
    <t>Kenrich Williams</t>
  </si>
  <si>
    <t>Patrick Williams</t>
  </si>
  <si>
    <t>Ziaire Williams</t>
  </si>
  <si>
    <t>Justise Winslow</t>
  </si>
  <si>
    <t>Christian Wood</t>
  </si>
  <si>
    <t>McKinley Wright IV</t>
  </si>
  <si>
    <t>Delon Wright</t>
  </si>
  <si>
    <t>Thaddeus Young</t>
  </si>
  <si>
    <t>Trae Young</t>
  </si>
  <si>
    <t>Omer Yurtseven</t>
  </si>
  <si>
    <t>Cody Zeller</t>
  </si>
  <si>
    <t>Ivica Zubac</t>
  </si>
  <si>
    <t>DEN</t>
  </si>
  <si>
    <t>Arizona</t>
  </si>
  <si>
    <t>USA</t>
  </si>
  <si>
    <t>PHI</t>
  </si>
  <si>
    <t>Michigan State</t>
  </si>
  <si>
    <t>Undrafted</t>
  </si>
  <si>
    <t>WAS</t>
  </si>
  <si>
    <t>UCLA</t>
  </si>
  <si>
    <t>BOS</t>
  </si>
  <si>
    <t>Vanderbilt</t>
  </si>
  <si>
    <t>PHX</t>
  </si>
  <si>
    <t>Iowa State</t>
  </si>
  <si>
    <t>Egypt</t>
  </si>
  <si>
    <t>Florida</t>
  </si>
  <si>
    <t>Dominican Rep...</t>
  </si>
  <si>
    <t>NYK</t>
  </si>
  <si>
    <t>Colorado</t>
  </si>
  <si>
    <t>OKC</t>
  </si>
  <si>
    <t>None</t>
  </si>
  <si>
    <t>Serbia</t>
  </si>
  <si>
    <t>CHI</t>
  </si>
  <si>
    <t>Texas A&amp;M</t>
  </si>
  <si>
    <t>SAC</t>
  </si>
  <si>
    <t>Maryland</t>
  </si>
  <si>
    <t>Ukraine</t>
  </si>
  <si>
    <t>Missouri State</t>
  </si>
  <si>
    <t>HOU</t>
  </si>
  <si>
    <t>Turkey</t>
  </si>
  <si>
    <t>LAC</t>
  </si>
  <si>
    <t>Minnesota</t>
  </si>
  <si>
    <t>Connecticut</t>
  </si>
  <si>
    <t>GSW</t>
  </si>
  <si>
    <t>Kansas</t>
  </si>
  <si>
    <t>Canada</t>
  </si>
  <si>
    <t>POR</t>
  </si>
  <si>
    <t>LAL</t>
  </si>
  <si>
    <t>Kentucky</t>
  </si>
  <si>
    <t>MIN</t>
  </si>
  <si>
    <t>Georgia</t>
  </si>
  <si>
    <t>Houston</t>
  </si>
  <si>
    <t>Oklahoma</t>
  </si>
  <si>
    <t>Duke</t>
  </si>
  <si>
    <t>Texas-Austin</t>
  </si>
  <si>
    <t>Illinois</t>
  </si>
  <si>
    <t>MIA</t>
  </si>
  <si>
    <t>BKN</t>
  </si>
  <si>
    <t>ATL</t>
  </si>
  <si>
    <t>UTA</t>
  </si>
  <si>
    <t>Croatia</t>
  </si>
  <si>
    <t>IND</t>
  </si>
  <si>
    <t>Pittsburgh</t>
  </si>
  <si>
    <t>MEM</t>
  </si>
  <si>
    <t>Gonzaga</t>
  </si>
  <si>
    <t>NOP</t>
  </si>
  <si>
    <t>MIL</t>
  </si>
  <si>
    <t>Stanford</t>
  </si>
  <si>
    <t>Miami</t>
  </si>
  <si>
    <t>SAS</t>
  </si>
  <si>
    <t>Bahamas</t>
  </si>
  <si>
    <t>Washington State</t>
  </si>
  <si>
    <t>Lehigh</t>
  </si>
  <si>
    <t>Nevada-Reno</t>
  </si>
  <si>
    <t>Louisiana State</t>
  </si>
  <si>
    <t>Japan</t>
  </si>
  <si>
    <t>North Carolina</t>
  </si>
  <si>
    <t>Murray State</t>
  </si>
  <si>
    <t>Syracuse</t>
  </si>
  <si>
    <t>CLE</t>
  </si>
  <si>
    <t>Boise State</t>
  </si>
  <si>
    <t>Western Kentucky</t>
  </si>
  <si>
    <t>Nigeria</t>
  </si>
  <si>
    <t>TOR</t>
  </si>
  <si>
    <t>Oregon</t>
  </si>
  <si>
    <t>Saint Lucia</t>
  </si>
  <si>
    <t>PLAYER</t>
  </si>
  <si>
    <t>HEIGHT</t>
  </si>
  <si>
    <t>WEIGHT</t>
  </si>
  <si>
    <t>COLLEGE</t>
  </si>
  <si>
    <t>COUNTRY</t>
  </si>
  <si>
    <t>DRAFT YEAR</t>
  </si>
  <si>
    <t>DRAFT ROUND</t>
  </si>
  <si>
    <t>DRAFT NUMBER</t>
  </si>
  <si>
    <t>PTS</t>
  </si>
  <si>
    <t>REB</t>
  </si>
  <si>
    <t>AST</t>
  </si>
  <si>
    <t>NETRTG</t>
  </si>
  <si>
    <t>OREB%</t>
  </si>
  <si>
    <t>DREB%</t>
  </si>
  <si>
    <t>USG%</t>
  </si>
  <si>
    <t>TS%</t>
  </si>
  <si>
    <t>AST%</t>
  </si>
  <si>
    <t>Wake Forest</t>
  </si>
  <si>
    <t>UNLV</t>
  </si>
  <si>
    <t>Switzerland</t>
  </si>
  <si>
    <t>CHA</t>
  </si>
  <si>
    <t>Indiana</t>
  </si>
  <si>
    <t>ORL</t>
  </si>
  <si>
    <t>Alabama</t>
  </si>
  <si>
    <t>DET</t>
  </si>
  <si>
    <t>Ohio State</t>
  </si>
  <si>
    <t>Nebraska</t>
  </si>
  <si>
    <t>Weber State</t>
  </si>
  <si>
    <t>Drexel</t>
  </si>
  <si>
    <t>Arkansas</t>
  </si>
  <si>
    <t>Germany</t>
  </si>
  <si>
    <t>Cal Poly</t>
  </si>
  <si>
    <t>Baylor</t>
  </si>
  <si>
    <t>Latvia</t>
  </si>
  <si>
    <t>Virginia</t>
  </si>
  <si>
    <t>Southern California</t>
  </si>
  <si>
    <t>St. Joseph's (PA)</t>
  </si>
  <si>
    <t>Kansas State</t>
  </si>
  <si>
    <t>Washington</t>
  </si>
  <si>
    <t>Utah</t>
  </si>
  <si>
    <t>Israel</t>
  </si>
  <si>
    <t>North Carolina State</t>
  </si>
  <si>
    <t>Georgia Tech</t>
  </si>
  <si>
    <t>Memphis</t>
  </si>
  <si>
    <t>TCU</t>
  </si>
  <si>
    <t>Florida State</t>
  </si>
  <si>
    <t>Lithuania</t>
  </si>
  <si>
    <t>Louisville</t>
  </si>
  <si>
    <t>DAL</t>
  </si>
  <si>
    <t>Creighton</t>
  </si>
  <si>
    <t>Oregon State</t>
  </si>
  <si>
    <t>Michigan</t>
  </si>
  <si>
    <t>Louisana-Lafayette</t>
  </si>
  <si>
    <t>Villanova</t>
  </si>
  <si>
    <t>France</t>
  </si>
  <si>
    <t>Argentina</t>
  </si>
  <si>
    <t>Wisconsin</t>
  </si>
  <si>
    <t>Wichita State</t>
  </si>
  <si>
    <t>California-Santa Barbara</t>
  </si>
  <si>
    <t>Indiana-Purdue Indianapolis</t>
  </si>
  <si>
    <t>Greece</t>
  </si>
  <si>
    <t>Slovenia</t>
  </si>
  <si>
    <t>Butler</t>
  </si>
  <si>
    <t>Senegal</t>
  </si>
  <si>
    <t>Tennessee</t>
  </si>
  <si>
    <t>Marshall</t>
  </si>
  <si>
    <t>Auburn</t>
  </si>
  <si>
    <t>Nebraska-Lincoln</t>
  </si>
  <si>
    <t>Marquette</t>
  </si>
  <si>
    <t>Austria</t>
  </si>
  <si>
    <t>San Diego State</t>
  </si>
  <si>
    <t>Arizona State</t>
  </si>
  <si>
    <t>Georgetown</t>
  </si>
  <si>
    <t>Radford</t>
  </si>
  <si>
    <t>California</t>
  </si>
  <si>
    <t>West Virginia</t>
  </si>
  <si>
    <t>Australia</t>
  </si>
  <si>
    <t>Cameroon</t>
  </si>
  <si>
    <t>Indiana-Purdue Fort Wayne</t>
  </si>
  <si>
    <t>Missouri</t>
  </si>
  <si>
    <t>Spain</t>
  </si>
  <si>
    <t>Virginia Tech</t>
  </si>
  <si>
    <t>Bosnia and He...</t>
  </si>
  <si>
    <t>Old Dominion</t>
  </si>
  <si>
    <t>Penn State</t>
  </si>
  <si>
    <t>Wyoming</t>
  </si>
  <si>
    <t>Finland</t>
  </si>
  <si>
    <t>Iowa</t>
  </si>
  <si>
    <t>St. Mary's College</t>
  </si>
  <si>
    <t>Oklahoma State</t>
  </si>
  <si>
    <t>St. John's</t>
  </si>
  <si>
    <t>DePaul</t>
  </si>
  <si>
    <t>Bucknell</t>
  </si>
  <si>
    <t>Yale</t>
  </si>
  <si>
    <t>Xavier</t>
  </si>
  <si>
    <t>Nic Claxton</t>
  </si>
  <si>
    <t>Jamaica</t>
  </si>
  <si>
    <t>Montenegro</t>
  </si>
  <si>
    <t>United Kingdo...</t>
  </si>
  <si>
    <t>Dayton</t>
  </si>
  <si>
    <t>Mississippi</t>
  </si>
  <si>
    <t>Czech Republi...</t>
  </si>
  <si>
    <t>South Carolina Upstate</t>
  </si>
  <si>
    <t>P.J. Dozier</t>
  </si>
  <si>
    <t>South Carolina</t>
  </si>
  <si>
    <t>Notre Dame</t>
  </si>
  <si>
    <t>St.Mary's College of California</t>
  </si>
  <si>
    <t>Fresno State</t>
  </si>
  <si>
    <t>Louisiana Tech</t>
  </si>
  <si>
    <t>Brazil</t>
  </si>
  <si>
    <t>Boston College</t>
  </si>
  <si>
    <t>Bowling Green</t>
  </si>
  <si>
    <t>Tennessee State</t>
  </si>
  <si>
    <t>Seton Hall</t>
  </si>
  <si>
    <t>Davidson</t>
  </si>
  <si>
    <t>Southern Methodist</t>
  </si>
  <si>
    <t>New Zealand</t>
  </si>
  <si>
    <t>Central Florida</t>
  </si>
  <si>
    <r>
      <t>Jordan Clarkson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UTA</t>
    </r>
  </si>
  <si>
    <r>
      <t>Miles Bridges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CHO</t>
    </r>
  </si>
  <si>
    <r>
      <t>JaMychal Green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DEN</t>
    </r>
  </si>
  <si>
    <r>
      <t>Tyrese Haliburton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SAC</t>
    </r>
  </si>
  <si>
    <r>
      <t>Damian Lillard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POR</t>
    </r>
  </si>
  <si>
    <r>
      <t>Kevin Love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CLE</t>
    </r>
  </si>
  <si>
    <r>
      <t>Tyrese Maxey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PHI</t>
    </r>
  </si>
  <si>
    <r>
      <t>De'Anthony Melton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MEM</t>
    </r>
  </si>
  <si>
    <r>
      <t>Gary Payton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GSW</t>
    </r>
  </si>
  <si>
    <r>
      <t>D'Angelo Russell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MIN</t>
    </r>
  </si>
  <si>
    <r>
      <t>Jayson Tatum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BOS</t>
    </r>
  </si>
  <si>
    <r>
      <t>Kyle Anderson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MEM</t>
    </r>
  </si>
  <si>
    <r>
      <t>Devin Booker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PHO</t>
    </r>
  </si>
  <si>
    <r>
      <t>Bruce Brown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BRK</t>
    </r>
  </si>
  <si>
    <r>
      <t>Anthony Edwards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MIN</t>
    </r>
  </si>
  <si>
    <r>
      <t>Reggie Jackson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LAC</t>
    </r>
  </si>
  <si>
    <r>
      <t>Damion Lee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GSW</t>
    </r>
  </si>
  <si>
    <r>
      <t>Michael Porter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DEN</t>
    </r>
  </si>
  <si>
    <r>
      <t>Anfernee Simons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POR</t>
    </r>
  </si>
  <si>
    <r>
      <t>Obi Toppin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NYK</t>
    </r>
  </si>
  <si>
    <r>
      <t>Lonnie Walker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SAS</t>
    </r>
  </si>
  <si>
    <r>
      <t>LaMelo Ball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CHO</t>
    </r>
  </si>
  <si>
    <r>
      <t>Shai Gilgeous-Alexander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OKC</t>
    </r>
  </si>
  <si>
    <r>
      <t>Blake Griffin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BRK</t>
    </r>
  </si>
  <si>
    <r>
      <t>Joe Ingles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UTA</t>
    </r>
  </si>
  <si>
    <r>
      <t>David Nwaba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HOU</t>
    </r>
  </si>
  <si>
    <r>
      <t>Collin Sexton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CLE</t>
    </r>
  </si>
  <si>
    <r>
      <t>Xavier Tillman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MEM</t>
    </r>
  </si>
  <si>
    <r>
      <t>Gabe Vincent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MIA</t>
    </r>
  </si>
  <si>
    <r>
      <t>OG Anunoby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TOR</t>
    </r>
  </si>
  <si>
    <r>
      <t>Bradley Beal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WAS</t>
    </r>
  </si>
  <si>
    <r>
      <t>Trey Burke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DAL</t>
    </r>
  </si>
  <si>
    <r>
      <t>Anthony Davis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LAL</t>
    </r>
  </si>
  <si>
    <r>
      <t>Trent Forrest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UTA</t>
    </r>
  </si>
  <si>
    <r>
      <t>Josh Hart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NOP</t>
    </r>
  </si>
  <si>
    <r>
      <t>Kevin Huerter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ATL</t>
    </r>
  </si>
  <si>
    <r>
      <t>Keldon Johnson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SAS</t>
    </r>
  </si>
  <si>
    <r>
      <t>CJ McCollum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POR</t>
    </r>
  </si>
  <si>
    <r>
      <t>Jaden McDaniels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MIN</t>
    </r>
  </si>
  <si>
    <r>
      <t>Chris Paul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PHO</t>
    </r>
  </si>
  <si>
    <r>
      <t>Jordan Poole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GSW</t>
    </r>
  </si>
  <si>
    <r>
      <t>Kevin Porter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HOU</t>
    </r>
  </si>
  <si>
    <r>
      <t>Terry Rozier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CHO</t>
    </r>
  </si>
  <si>
    <r>
      <t>Danuel House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HOU</t>
    </r>
  </si>
  <si>
    <r>
      <t>Skylar Mays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ATL</t>
    </r>
  </si>
  <si>
    <r>
      <t>Jaylen Nowell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MIN</t>
    </r>
  </si>
  <si>
    <r>
      <t>KZ Okpala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MIA</t>
    </r>
  </si>
  <si>
    <r>
      <t>Derrick Rose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NYK</t>
    </r>
  </si>
  <si>
    <r>
      <t>Derrick White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SAS</t>
    </r>
  </si>
  <si>
    <r>
      <t>Mohamed Bamba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ORL</t>
    </r>
  </si>
  <si>
    <r>
      <t>Will Barton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DEN</t>
    </r>
  </si>
  <si>
    <r>
      <t>Malik Beasley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MIN</t>
    </r>
  </si>
  <si>
    <r>
      <t>Luguentz Dort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OKC</t>
    </r>
  </si>
  <si>
    <r>
      <t>De'Aaron Fox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SAC</t>
    </r>
  </si>
  <si>
    <r>
      <t>Frank Jackson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DET</t>
    </r>
  </si>
  <si>
    <r>
      <t>Luke Kennard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LAC</t>
    </r>
  </si>
  <si>
    <r>
      <t>Kevon Looney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GSW</t>
    </r>
  </si>
  <si>
    <r>
      <t>Dejounte Murray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SAS</t>
    </r>
  </si>
  <si>
    <r>
      <t>Immanuel Quickley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NYK</t>
    </r>
  </si>
  <si>
    <r>
      <t>Nickeil Alexander-Walker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NOP</t>
    </r>
  </si>
  <si>
    <r>
      <t>Gabriel Deck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OKC</t>
    </r>
  </si>
  <si>
    <r>
      <t>Kenyon Martin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HOU</t>
    </r>
  </si>
  <si>
    <r>
      <t>Jalen McDaniels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CHO</t>
    </r>
  </si>
  <si>
    <r>
      <t>Jordan McLaughlin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MIN</t>
    </r>
  </si>
  <si>
    <r>
      <t>Kristaps Porziņģis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DAL</t>
    </r>
  </si>
  <si>
    <r>
      <t>Darius Bazley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OKC</t>
    </r>
  </si>
  <si>
    <r>
      <t>Malcolm Brogdon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IND</t>
    </r>
  </si>
  <si>
    <r>
      <t>Armoni Brooks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HOU</t>
    </r>
  </si>
  <si>
    <r>
      <t>Jaylen Brown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BOS</t>
    </r>
  </si>
  <si>
    <r>
      <t>Troy Brown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CHI</t>
    </r>
  </si>
  <si>
    <r>
      <t>Facundo Campazzo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DEN</t>
    </r>
  </si>
  <si>
    <r>
      <t>Amir Coffey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LAC</t>
    </r>
  </si>
  <si>
    <r>
      <t>Kevin Durant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BRK</t>
    </r>
  </si>
  <si>
    <r>
      <t>Killian Hayes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DET</t>
    </r>
  </si>
  <si>
    <r>
      <t>Isaiah Joe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PHI</t>
    </r>
  </si>
  <si>
    <r>
      <t>Dwight Powell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DAL</t>
    </r>
  </si>
  <si>
    <r>
      <t>Malachi Flynn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TOR</t>
    </r>
  </si>
  <si>
    <r>
      <t>Josh Green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DAL</t>
    </r>
  </si>
  <si>
    <r>
      <t>Justin Holiday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IND</t>
    </r>
  </si>
  <si>
    <r>
      <t>Frank Kaminsky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PHO</t>
    </r>
  </si>
  <si>
    <r>
      <t>Zach LaVine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CHI</t>
    </r>
  </si>
  <si>
    <r>
      <t>Naji Marshall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NOP</t>
    </r>
  </si>
  <si>
    <r>
      <t>Marcus Morris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LAC</t>
    </r>
  </si>
  <si>
    <r>
      <t>Lamar Stevens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CLE</t>
    </r>
  </si>
  <si>
    <r>
      <t>Jae'Sean Tate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HOU</t>
    </r>
  </si>
  <si>
    <r>
      <t>Jarred Vanderbilt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MIN</t>
    </r>
  </si>
  <si>
    <r>
      <t>Deni Avdija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WAS</t>
    </r>
  </si>
  <si>
    <r>
      <t>RJ Barrett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NYK</t>
    </r>
  </si>
  <si>
    <r>
      <t>Terence Davis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SAC</t>
    </r>
  </si>
  <si>
    <r>
      <t>Jerami Grant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DET</t>
    </r>
  </si>
  <si>
    <r>
      <t>Nassir Little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POR</t>
    </r>
  </si>
  <si>
    <r>
      <t>T.J. McConnell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IND</t>
    </r>
  </si>
  <si>
    <r>
      <t>Patrick Williams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CHI</t>
    </r>
  </si>
  <si>
    <r>
      <t>Mike Conley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UTA</t>
    </r>
  </si>
  <si>
    <r>
      <t>Dorian Finney-Smith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DAL</t>
    </r>
  </si>
  <si>
    <r>
      <t>Darius Garland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CLE</t>
    </r>
  </si>
  <si>
    <r>
      <t>Eric Gordon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HOU</t>
    </r>
  </si>
  <si>
    <r>
      <t>Jaxson Hayes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NOP</t>
    </r>
  </si>
  <si>
    <r>
      <t>Jake Layman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MIN</t>
    </r>
  </si>
  <si>
    <r>
      <t>Jalen Smith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PHO</t>
    </r>
  </si>
  <si>
    <r>
      <t>Javonte Green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CHI</t>
    </r>
  </si>
  <si>
    <r>
      <t>Tim Hardaway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DAL</t>
    </r>
  </si>
  <si>
    <r>
      <t>Brook Lopez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MIL</t>
    </r>
  </si>
  <si>
    <r>
      <t>Théo Maledon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OKC</t>
    </r>
  </si>
  <si>
    <r>
      <t>Cody Martin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CHO</t>
    </r>
  </si>
  <si>
    <r>
      <t>Monte Morris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DEN</t>
    </r>
  </si>
  <si>
    <r>
      <t>Abdel Nader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PHO</t>
    </r>
  </si>
  <si>
    <r>
      <t>Payton Pritchard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BOS</t>
    </r>
  </si>
  <si>
    <r>
      <t>Naz Reid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MIN</t>
    </r>
  </si>
  <si>
    <r>
      <t>Domantas Sabonis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IND</t>
    </r>
  </si>
  <si>
    <r>
      <t>Trae Young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ATL</t>
    </r>
  </si>
  <si>
    <r>
      <t>Oshae Brissett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IND</t>
    </r>
  </si>
  <si>
    <r>
      <t>Joe Harris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BRK</t>
    </r>
  </si>
  <si>
    <r>
      <t>Tobias Harris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PHI</t>
    </r>
  </si>
  <si>
    <r>
      <t>De'Andre Hunter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ATL</t>
    </r>
  </si>
  <si>
    <r>
      <t>Ja Morant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MEM</t>
    </r>
  </si>
  <si>
    <r>
      <t>Grant Williams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BOS</t>
    </r>
  </si>
  <si>
    <r>
      <t>Bam Adebayo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MIA</t>
    </r>
  </si>
  <si>
    <r>
      <t>Bogdan Bogdanović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ATL</t>
    </r>
  </si>
  <si>
    <r>
      <t>Jalen Brunson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DAL</t>
    </r>
  </si>
  <si>
    <r>
      <t>Paul George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LAC</t>
    </r>
  </si>
  <si>
    <r>
      <t>Jaren Jackson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MEM</t>
    </r>
  </si>
  <si>
    <r>
      <t>Kira Lewis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NOP</t>
    </r>
  </si>
  <si>
    <r>
      <t>Jordan Nwora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MIL</t>
    </r>
  </si>
  <si>
    <r>
      <t>D.J. Augustin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HOU</t>
    </r>
  </si>
  <si>
    <r>
      <t>Drew Eubanks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SAS</t>
    </r>
  </si>
  <si>
    <r>
      <t>Danny Green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PHI</t>
    </r>
  </si>
  <si>
    <r>
      <t>Tyler Herro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MIA</t>
    </r>
  </si>
  <si>
    <r>
      <t>Brandon Ingram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NOP</t>
    </r>
  </si>
  <si>
    <r>
      <t>Terance Mann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LAC</t>
    </r>
  </si>
  <si>
    <r>
      <t>Nick Richards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CHO</t>
    </r>
  </si>
  <si>
    <r>
      <t>Clint Capela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ATL</t>
    </r>
  </si>
  <si>
    <r>
      <t>Brandon Clarke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MEM</t>
    </r>
  </si>
  <si>
    <r>
      <t>Nikola Jokić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DEN</t>
    </r>
  </si>
  <si>
    <r>
      <t>Cameron Payne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PHO</t>
    </r>
  </si>
  <si>
    <r>
      <t>CJ Elleby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POR</t>
    </r>
  </si>
  <si>
    <r>
      <t>Ty Jerome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OKC</t>
    </r>
  </si>
  <si>
    <r>
      <t>Cedi Osman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CLE</t>
    </r>
  </si>
  <si>
    <r>
      <t>Rodney McGruder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DET</t>
    </r>
  </si>
  <si>
    <r>
      <t>Aleksej Pokusevski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OKC</t>
    </r>
  </si>
  <si>
    <r>
      <t>Alec Burks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NYK</t>
    </r>
  </si>
  <si>
    <r>
      <t>Solomon Hill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ATL</t>
    </r>
  </si>
  <si>
    <r>
      <t>Cory Joseph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DET</t>
    </r>
  </si>
  <si>
    <r>
      <t>Raul Neto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WAS</t>
    </r>
  </si>
  <si>
    <r>
      <t>John Collins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ATL</t>
    </r>
  </si>
  <si>
    <r>
      <t>Gordon Hayward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CHO</t>
    </r>
  </si>
  <si>
    <r>
      <t>Josh Jackson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DET</t>
    </r>
  </si>
  <si>
    <r>
      <t>Kevin Knox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NYK</t>
    </r>
  </si>
  <si>
    <r>
      <t>Josh Okogie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MIN</t>
    </r>
  </si>
  <si>
    <r>
      <t>LaMarcus Aldridge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BRK</t>
    </r>
  </si>
  <si>
    <r>
      <t>Dewayne Dedmon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MIA</t>
    </r>
  </si>
  <si>
    <r>
      <t>Joel Embiid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PHI</t>
    </r>
  </si>
  <si>
    <r>
      <t>Daniel Gafford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WAS</t>
    </r>
  </si>
  <si>
    <r>
      <t>Jrue Holiday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MIL</t>
    </r>
  </si>
  <si>
    <r>
      <t>Tyus Jones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MEM</t>
    </r>
  </si>
  <si>
    <r>
      <t>Deandre Ayton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PHO</t>
    </r>
  </si>
  <si>
    <r>
      <t>Desmond Bane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MEM</t>
    </r>
  </si>
  <si>
    <r>
      <t>Jimmy Butler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MIA</t>
    </r>
  </si>
  <si>
    <r>
      <t>Vernon Carey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CHO</t>
    </r>
  </si>
  <si>
    <r>
      <t>Richaun Holmes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SAC</t>
    </r>
  </si>
  <si>
    <r>
      <t>Khris Middleton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MIL</t>
    </r>
  </si>
  <si>
    <r>
      <t>Cam Reddish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ATL</t>
    </r>
  </si>
  <si>
    <r>
      <t>Isaiah Roby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OKC</t>
    </r>
  </si>
  <si>
    <r>
      <t>Matisse Thybulle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PHI</t>
    </r>
  </si>
  <si>
    <r>
      <t>Andrew Wiggins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GSW</t>
    </r>
  </si>
  <si>
    <r>
      <t>Robert Covington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POR</t>
    </r>
  </si>
  <si>
    <r>
      <t>Draymond Green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GSW</t>
    </r>
  </si>
  <si>
    <r>
      <t>LeBron James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LAL</t>
    </r>
  </si>
  <si>
    <r>
      <t>Cameron Johnson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PHO</t>
    </r>
  </si>
  <si>
    <r>
      <t>Royce O'Neale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UTA</t>
    </r>
  </si>
  <si>
    <r>
      <t>Mitchell Robinson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NYK</t>
    </r>
  </si>
  <si>
    <r>
      <t>Fred VanVleet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TOR</t>
    </r>
  </si>
  <si>
    <r>
      <t>Pat Connaughton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MIL</t>
    </r>
  </si>
  <si>
    <r>
      <t>Buddy Hield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SAC</t>
    </r>
  </si>
  <si>
    <r>
      <t>Devin Vassell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SAS</t>
    </r>
  </si>
  <si>
    <r>
      <t>Chris Boucher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TOR</t>
    </r>
  </si>
  <si>
    <r>
      <t>Mikal Bridges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PHO</t>
    </r>
  </si>
  <si>
    <r>
      <t>Jakob Poeltl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SAS</t>
    </r>
  </si>
  <si>
    <r>
      <t>Austin Rivers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DEN</t>
    </r>
  </si>
  <si>
    <r>
      <t>P.J. Washington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CHO</t>
    </r>
  </si>
  <si>
    <r>
      <t>Jeremy Lamb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IND</t>
    </r>
  </si>
  <si>
    <r>
      <t>Aaron Nesmith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BOS</t>
    </r>
  </si>
  <si>
    <r>
      <t>Rudy Gobert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UTA</t>
    </r>
  </si>
  <si>
    <r>
      <t>Jusuf Nurkić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POR</t>
    </r>
  </si>
  <si>
    <r>
      <t>Isaiah Stewart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DET</t>
    </r>
  </si>
  <si>
    <r>
      <t>Stephen Curry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GSW</t>
    </r>
  </si>
  <si>
    <r>
      <t>Furkan Korkmaz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PHI</t>
    </r>
  </si>
  <si>
    <r>
      <t>Julius Randle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NYK</t>
    </r>
  </si>
  <si>
    <r>
      <t>Keita Bates-Diop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SAS</t>
    </r>
  </si>
  <si>
    <r>
      <t>Seth Curry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PHI</t>
    </r>
  </si>
  <si>
    <r>
      <t>Terrence Ross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ORL</t>
    </r>
  </si>
  <si>
    <r>
      <t>Max Strus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MIA</t>
    </r>
  </si>
  <si>
    <r>
      <t>Karl-Anthony Towns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MIN</t>
    </r>
  </si>
  <si>
    <r>
      <t>Dean Wade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CLE</t>
    </r>
  </si>
  <si>
    <r>
      <t>Nicolas Batum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LAC</t>
    </r>
  </si>
  <si>
    <r>
      <t>Willie Cauley-Stein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DAL</t>
    </r>
  </si>
  <si>
    <r>
      <t>Nicolas Claxton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BRK</t>
    </r>
  </si>
  <si>
    <r>
      <t>Elijah Hughes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UTA</t>
    </r>
  </si>
  <si>
    <r>
      <t>Tre Jones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SAS</t>
    </r>
  </si>
  <si>
    <r>
      <t>Mike Muscala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OKC</t>
    </r>
  </si>
  <si>
    <r>
      <t>Myles Turner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IND</t>
    </r>
  </si>
  <si>
    <r>
      <t>Giannis Antetokounmpo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MIL</t>
    </r>
  </si>
  <si>
    <r>
      <t>Kenrich Williams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OKC</t>
    </r>
  </si>
  <si>
    <r>
      <t>Marvin Bagley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SAC</t>
    </r>
  </si>
  <si>
    <r>
      <t>PJ Dozier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DEN</t>
    </r>
  </si>
  <si>
    <r>
      <t>Isaac Okoro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CLE</t>
    </r>
  </si>
  <si>
    <r>
      <t>Christian Wood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HOU</t>
    </r>
  </si>
  <si>
    <r>
      <t>Marcus Smart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BOS</t>
    </r>
  </si>
  <si>
    <r>
      <t>Saben Lee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DET</t>
    </r>
  </si>
  <si>
    <r>
      <t>Harrison Barnes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SAC</t>
    </r>
  </si>
  <si>
    <r>
      <t>Ivica Zubac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LAC</t>
    </r>
  </si>
  <si>
    <r>
      <t>Saddiq Bey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DET</t>
    </r>
  </si>
  <si>
    <r>
      <t>Dāvis Bertāns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WAS</t>
    </r>
  </si>
  <si>
    <r>
      <t>Maxi Kleber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DAL</t>
    </r>
  </si>
  <si>
    <r>
      <t>Thanasis Antetokounmpo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MIL</t>
    </r>
  </si>
  <si>
    <r>
      <t>Bojan Bogdanović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UTA</t>
    </r>
  </si>
  <si>
    <r>
      <t>Paul Reed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PHI</t>
    </r>
  </si>
  <si>
    <r>
      <t>Robert Williams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BOS</t>
    </r>
  </si>
  <si>
    <r>
      <t>Romeo Langford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BOS</t>
    </r>
  </si>
  <si>
    <r>
      <t>Donovan Mitchell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UTA</t>
    </r>
  </si>
  <si>
    <r>
      <t>John Konchar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MEM</t>
    </r>
  </si>
  <si>
    <r>
      <t>Cole Anthony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ORL</t>
    </r>
  </si>
  <si>
    <r>
      <t>Aaron Gordon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DEN</t>
    </r>
  </si>
  <si>
    <r>
      <t>Duncan Robinson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MIA</t>
    </r>
  </si>
  <si>
    <r>
      <t>Taj Gibson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NYK</t>
    </r>
  </si>
  <si>
    <r>
      <t>Luka Dončić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DAL</t>
    </r>
  </si>
  <si>
    <r>
      <t>Miye Oni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UTA</t>
    </r>
  </si>
  <si>
    <r>
      <t>Juan Toscano-Anderson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GSW</t>
    </r>
  </si>
  <si>
    <r>
      <t>Jae Crowder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PHO</t>
    </r>
  </si>
  <si>
    <t>00</t>
  </si>
  <si>
    <r>
      <t>JaVale McGee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PHO</t>
    </r>
  </si>
  <si>
    <r>
      <t>Sterling Brown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DAL</t>
    </r>
  </si>
  <si>
    <r>
      <t>Jevon Carter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BRK</t>
    </r>
  </si>
  <si>
    <r>
      <t>Marcus Garrett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MIA</t>
    </r>
  </si>
  <si>
    <r>
      <t>Jalen Green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HOU</t>
    </r>
  </si>
  <si>
    <r>
      <t>Eric Paschall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UTA</t>
    </r>
  </si>
  <si>
    <r>
      <t>Russell Westbrook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LAL</t>
    </r>
  </si>
  <si>
    <r>
      <t>Delon Wright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ATL</t>
    </r>
  </si>
  <si>
    <r>
      <t>Kentavious Caldwell-Pope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WAS</t>
    </r>
  </si>
  <si>
    <r>
      <t>Goran Dragić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TOR</t>
    </r>
  </si>
  <si>
    <r>
      <t>Andre Drummond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PHI</t>
    </r>
  </si>
  <si>
    <r>
      <t>Jalen Johnson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ATL</t>
    </r>
  </si>
  <si>
    <r>
      <t>Lonzo Ball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CHI</t>
    </r>
  </si>
  <si>
    <r>
      <t>Sharife Cooper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ATL</t>
    </r>
  </si>
  <si>
    <r>
      <t>Miles McBride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NYK</t>
    </r>
  </si>
  <si>
    <r>
      <t>Elfrid Payton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PHO</t>
    </r>
  </si>
  <si>
    <r>
      <t>Chris Duarte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IND</t>
    </r>
  </si>
  <si>
    <r>
      <t>Josh Giddey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OKC</t>
    </r>
  </si>
  <si>
    <r>
      <t>George Hill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MIL</t>
    </r>
  </si>
  <si>
    <r>
      <t>Ricky Rubio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CLE</t>
    </r>
  </si>
  <si>
    <r>
      <t>Steven Adams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MEM</t>
    </r>
  </si>
  <si>
    <r>
      <t>Scottie Barnes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TOR</t>
    </r>
  </si>
  <si>
    <r>
      <t>Greg Brown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POR</t>
    </r>
  </si>
  <si>
    <r>
      <t>Devonte' Graham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NOP</t>
    </r>
  </si>
  <si>
    <r>
      <t>Aaron Holiday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WAS</t>
    </r>
  </si>
  <si>
    <r>
      <t>Evan Mobley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CLE</t>
    </r>
  </si>
  <si>
    <r>
      <t>Moses Moody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GSW</t>
    </r>
  </si>
  <si>
    <r>
      <t>Rajon Rondo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LAL</t>
    </r>
  </si>
  <si>
    <r>
      <t>Jalen Suggs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ORL</t>
    </r>
  </si>
  <si>
    <r>
      <t>Precious Achiuwa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TOR</t>
    </r>
  </si>
  <si>
    <r>
      <t>James Bouknight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CHO</t>
    </r>
  </si>
  <si>
    <r>
      <t>Derrick Jones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CHI</t>
    </r>
  </si>
  <si>
    <r>
      <t>Herb Jones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NOP</t>
    </r>
  </si>
  <si>
    <r>
      <t>RJ Nembhard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CLE</t>
    </r>
  </si>
  <si>
    <r>
      <t>Alex Caruso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CHI</t>
    </r>
  </si>
  <si>
    <r>
      <t>Hamidou Diallo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DET</t>
    </r>
  </si>
  <si>
    <r>
      <t>Quentin Grimes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NYK</t>
    </r>
  </si>
  <si>
    <r>
      <t>Montrezl Harrell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WAS</t>
    </r>
  </si>
  <si>
    <r>
      <t>Kevin Pangos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CLE</t>
    </r>
  </si>
  <si>
    <r>
      <t>Grayson Allen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MIL</t>
    </r>
  </si>
  <si>
    <r>
      <t>Carmelo Anthony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LAL</t>
    </r>
  </si>
  <si>
    <r>
      <t>Bryn Forbes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SAS</t>
    </r>
  </si>
  <si>
    <r>
      <t>Kyle Lowry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MIA</t>
    </r>
  </si>
  <si>
    <r>
      <t>Timothé Luwawu-Cabarrot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ATL</t>
    </r>
  </si>
  <si>
    <r>
      <t>Nemanja Bjelica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GSW</t>
    </r>
  </si>
  <si>
    <r>
      <t>Maurice Harkless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SAC</t>
    </r>
  </si>
  <si>
    <r>
      <t>Trey Lyles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DET</t>
    </r>
  </si>
  <si>
    <r>
      <t>Patty Mills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BRK</t>
    </r>
  </si>
  <si>
    <r>
      <t>Markieff Morris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MIA</t>
    </r>
  </si>
  <si>
    <r>
      <t>Josh Richardson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BOS</t>
    </r>
  </si>
  <si>
    <r>
      <t>Kemba Walker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NYK</t>
    </r>
  </si>
  <si>
    <r>
      <t>Ziaire Williams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MEM</t>
    </r>
  </si>
  <si>
    <r>
      <t>Kent Bazemore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LAL</t>
    </r>
  </si>
  <si>
    <r>
      <t>Leandro Bolmaro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MIN</t>
    </r>
  </si>
  <si>
    <r>
      <t>Josh Christopher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HOU</t>
    </r>
  </si>
  <si>
    <r>
      <t>Andre Iguodala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GSW</t>
    </r>
  </si>
  <si>
    <r>
      <t>Nikola Vučević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CHI</t>
    </r>
  </si>
  <si>
    <r>
      <t>Gorgui Dieng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ATL</t>
    </r>
  </si>
  <si>
    <r>
      <t>DeAndre Jordan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LAL</t>
    </r>
  </si>
  <si>
    <r>
      <t>Dennis Smith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POR</t>
    </r>
  </si>
  <si>
    <r>
      <t>Ish Smith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CHO</t>
    </r>
  </si>
  <si>
    <r>
      <t>Brad Wanamaker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IND</t>
    </r>
  </si>
  <si>
    <r>
      <t>Justin Champagnie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TOR</t>
    </r>
  </si>
  <si>
    <r>
      <t>DeMar DeRozan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CHI</t>
    </r>
  </si>
  <si>
    <r>
      <t>Malik Monk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LAL</t>
    </r>
  </si>
  <si>
    <r>
      <t>Larry Nance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POR</t>
    </r>
  </si>
  <si>
    <r>
      <t>Joshua Primo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SAS</t>
    </r>
  </si>
  <si>
    <r>
      <t>Wayne Selden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NYK</t>
    </r>
  </si>
  <si>
    <r>
      <t>Jaden Springer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PHI</t>
    </r>
  </si>
  <si>
    <r>
      <t>Eric Bledsoe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LAC</t>
    </r>
  </si>
  <si>
    <r>
      <t>Ayo Dosunmu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CHI</t>
    </r>
  </si>
  <si>
    <r>
      <t>Kelly Oubre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CHO</t>
    </r>
  </si>
  <si>
    <r>
      <t>Taurean Prince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MIN</t>
    </r>
  </si>
  <si>
    <r>
      <t>Tony Bradley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CHI</t>
    </r>
  </si>
  <si>
    <r>
      <t>Jared Butler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UTA</t>
    </r>
  </si>
  <si>
    <r>
      <t>Torrey Craig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IND</t>
    </r>
  </si>
  <si>
    <r>
      <t>Evan Fournier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NYK</t>
    </r>
  </si>
  <si>
    <r>
      <t>R.J. Hampton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ORL</t>
    </r>
  </si>
  <si>
    <r>
      <t>James Harden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BRK</t>
    </r>
  </si>
  <si>
    <r>
      <t>Enes Kanter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BOS</t>
    </r>
  </si>
  <si>
    <r>
      <t>Kelly Olynyk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DET</t>
    </r>
  </si>
  <si>
    <r>
      <t>Tristan Thompson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SAC</t>
    </r>
  </si>
  <si>
    <r>
      <t>Svi Mykhailiuk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TOR</t>
    </r>
  </si>
  <si>
    <r>
      <t>Landry Shamet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PHO</t>
    </r>
  </si>
  <si>
    <r>
      <t>Derrick Favors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OKC</t>
    </r>
  </si>
  <si>
    <r>
      <t>Davion Mitchell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SAC</t>
    </r>
  </si>
  <si>
    <r>
      <t>Austin Reaves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LAL</t>
    </r>
  </si>
  <si>
    <r>
      <t>Usman Garuba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HOU</t>
    </r>
  </si>
  <si>
    <r>
      <t>James Johnson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BRK</t>
    </r>
  </si>
  <si>
    <r>
      <t>Caleb Martin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MIA</t>
    </r>
  </si>
  <si>
    <r>
      <t>Isaac Bonga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TOR</t>
    </r>
  </si>
  <si>
    <r>
      <t>Ignas Brazdeikis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ORL</t>
    </r>
  </si>
  <si>
    <r>
      <t>Doug McDermott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SAS</t>
    </r>
  </si>
  <si>
    <r>
      <t>P.J. Tucker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MIA</t>
    </r>
  </si>
  <si>
    <r>
      <t>Jonas Valančiūnas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NOP</t>
    </r>
  </si>
  <si>
    <r>
      <t>Georgios Kalaitzakis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MIL</t>
    </r>
  </si>
  <si>
    <r>
      <t>Avery Bradley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LAL</t>
    </r>
  </si>
  <si>
    <r>
      <t>Georges Niang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PHI</t>
    </r>
  </si>
  <si>
    <r>
      <t>Day'Ron Sharpe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BRK</t>
    </r>
  </si>
  <si>
    <r>
      <t>Justise Winslow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LAC</t>
    </r>
  </si>
  <si>
    <r>
      <t>Frank Ntilikina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DAL</t>
    </r>
  </si>
  <si>
    <r>
      <t>Matt Thomas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CHI</t>
    </r>
  </si>
  <si>
    <r>
      <t>JT Thor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CHO</t>
    </r>
  </si>
  <si>
    <r>
      <t>Moritz Wagner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ORL</t>
    </r>
  </si>
  <si>
    <r>
      <t>Hassan Whiteside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UTA</t>
    </r>
  </si>
  <si>
    <r>
      <t>Patrick Beverley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MIN</t>
    </r>
  </si>
  <si>
    <r>
      <t>Alize Johnson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CHI</t>
    </r>
  </si>
  <si>
    <r>
      <t>Franz Wagner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ORL</t>
    </r>
  </si>
  <si>
    <r>
      <t>Charles Bassey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PHI</t>
    </r>
  </si>
  <si>
    <r>
      <t>Isaiah Jackson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IND</t>
    </r>
  </si>
  <si>
    <r>
      <t>Kai Jones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CHO</t>
    </r>
  </si>
  <si>
    <r>
      <t>Tre Mann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OKC</t>
    </r>
  </si>
  <si>
    <r>
      <t>Ben McLemore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POR</t>
    </r>
  </si>
  <si>
    <r>
      <t>Khem Birch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TOR</t>
    </r>
  </si>
  <si>
    <r>
      <t>Malik Fitts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UTA</t>
    </r>
  </si>
  <si>
    <r>
      <t>Corey Kispert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WAS</t>
    </r>
  </si>
  <si>
    <r>
      <t>Lauri Markkanen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CLE</t>
    </r>
  </si>
  <si>
    <r>
      <t>Jamorko Pickett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DET</t>
    </r>
  </si>
  <si>
    <r>
      <t>Mason Plumlee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CHO</t>
    </r>
  </si>
  <si>
    <r>
      <t>Norman Powell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POR</t>
    </r>
  </si>
  <si>
    <r>
      <t>Cameron Thomas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BRK</t>
    </r>
  </si>
  <si>
    <r>
      <t>Reggie Bullock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DAL</t>
    </r>
  </si>
  <si>
    <r>
      <t>Alex Len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SAC</t>
    </r>
  </si>
  <si>
    <r>
      <t>Trey Murphy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NOP</t>
    </r>
  </si>
  <si>
    <r>
      <t>McKinley Wright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MIN</t>
    </r>
  </si>
  <si>
    <r>
      <t>Spencer Dinwiddie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WAS</t>
    </r>
  </si>
  <si>
    <r>
      <t>Vit Krejci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OKC</t>
    </r>
  </si>
  <si>
    <r>
      <t>Daniel Theis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HOU</t>
    </r>
  </si>
  <si>
    <r>
      <t>Alperen Şengün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HOU</t>
    </r>
  </si>
  <si>
    <r>
      <t>Thaddeus Young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SAS</t>
    </r>
  </si>
  <si>
    <r>
      <t>Jarrett Allen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CLE</t>
    </r>
  </si>
  <si>
    <r>
      <t>Paul Millsap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BRK</t>
    </r>
  </si>
  <si>
    <r>
      <t>Tomáš Satoranský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NOP</t>
    </r>
  </si>
  <si>
    <r>
      <t>Jeff Green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DEN</t>
    </r>
  </si>
  <si>
    <r>
      <t>Otto Porter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GSW</t>
    </r>
  </si>
  <si>
    <r>
      <t>Kyle Kuzma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WAS</t>
    </r>
  </si>
  <si>
    <r>
      <t>Robin Lopez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ORL</t>
    </r>
  </si>
  <si>
    <r>
      <t>Wendell Carter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ORL</t>
    </r>
  </si>
  <si>
    <r>
      <t>Jock Landale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SAS</t>
    </r>
  </si>
  <si>
    <r>
      <t>Chandler Hutchison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PHO</t>
    </r>
  </si>
  <si>
    <r>
      <t>Dwight Howard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LAL</t>
    </r>
  </si>
  <si>
    <r>
      <t>Cody Zeller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POR</t>
    </r>
  </si>
  <si>
    <r>
      <t>Juan Hernangómez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BOS</t>
    </r>
  </si>
  <si>
    <r>
      <t>Garrett Temple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NOP</t>
    </r>
  </si>
  <si>
    <r>
      <t>Al Horford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BOS</t>
    </r>
  </si>
  <si>
    <r>
      <t>Dalano Banton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TOR</t>
    </r>
  </si>
  <si>
    <r>
      <t>Jericho Sims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NYK</t>
    </r>
  </si>
  <si>
    <r>
      <t>Denzel Valentine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CLE</t>
    </r>
  </si>
  <si>
    <r>
      <t>Aaron Henry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PHI</t>
    </r>
  </si>
  <si>
    <r>
      <t>Jeremiah Robinson-Earl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OKC</t>
    </r>
  </si>
  <si>
    <r>
      <t>Sandro Mamukelashvili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MIL</t>
    </r>
  </si>
  <si>
    <r>
      <t>Luka Garza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DET</t>
    </r>
  </si>
  <si>
    <r>
      <t>Isaiah Hartenstein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LAC</t>
    </r>
  </si>
  <si>
    <r>
      <t>Justin Robinson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MIL</t>
    </r>
  </si>
  <si>
    <r>
      <t>Dennis Schröder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BOS</t>
    </r>
  </si>
  <si>
    <r>
      <t>Omer Yurtseven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MIA</t>
    </r>
  </si>
  <si>
    <r>
      <t>DeAndre' Bembry</t>
    </r>
    <r>
      <rPr>
        <sz val="11"/>
        <rFont val="Helvetica Neue"/>
        <family val="2"/>
      </rPr>
      <t> </t>
    </r>
    <r>
      <rPr>
        <i/>
        <sz val="10.1"/>
        <color rgb="FF3344DD"/>
        <rFont val="Helvetica Neue"/>
        <family val="2"/>
      </rPr>
      <t>BRK</t>
    </r>
  </si>
  <si>
    <r>
      <t>Tacko Fall </t>
    </r>
    <r>
      <rPr>
        <i/>
        <sz val="10.1"/>
        <rFont val="Helvetica Neue"/>
        <family val="2"/>
      </rPr>
      <t>CLE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</si>
</sst>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rgb="FF333333"/>
      <name val="Helvetica"/>
      <family val="2"/>
    </font>
    <font>
      <sz val="11"/>
      <color rgb="FF545454"/>
      <name val="Helvetica"/>
      <family val="2"/>
    </font>
    <font>
      <sz val="11"/>
      <name val="Helvetica"/>
      <family val="2"/>
    </font>
    <font>
      <sz val="14"/>
      <color rgb="FF000000"/>
      <name val="Helvetica Neue"/>
      <family val="2"/>
    </font>
    <font>
      <sz val="11"/>
      <name val="Helvetica Neue"/>
      <family val="2"/>
    </font>
    <font>
      <sz val="11"/>
      <color rgb="FF3344DD"/>
      <name val="Helvetica Neue"/>
      <family val="2"/>
    </font>
    <font>
      <i/>
      <sz val="10.1"/>
      <name val="Helvetica Neue"/>
      <family val="2"/>
    </font>
    <font>
      <i/>
      <sz val="10.1"/>
      <color rgb="FF3344DD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3" fillId="0" borderId="0" xfId="0" applyFont="1" applyFill="1" applyBorder="1"/>
    <xf numFmtId="10" fontId="3" fillId="0" borderId="0" xfId="0" applyNumberFormat="1" applyFont="1" applyFill="1" applyBorder="1"/>
    <xf numFmtId="9" fontId="3" fillId="0" borderId="0" xfId="0" applyNumberFormat="1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ill="1"/>
    <xf numFmtId="14" fontId="4" fillId="0" borderId="0" xfId="0" applyNumberFormat="1" applyFont="1" applyFill="1" applyBorder="1"/>
    <xf numFmtId="0" fontId="3" fillId="0" borderId="0" xfId="0" applyNumberFormat="1" applyFont="1" applyFill="1" applyBorder="1"/>
    <xf numFmtId="0" fontId="6" fillId="0" borderId="0" xfId="0" applyFont="1" applyFill="1" applyBorder="1"/>
    <xf numFmtId="0" fontId="8" fillId="0" borderId="0" xfId="0" applyFont="1" applyFill="1" applyBorder="1"/>
    <xf numFmtId="0" fontId="6" fillId="0" borderId="0" xfId="0" quotePrefix="1" applyFont="1" applyFill="1" applyBorder="1"/>
    <xf numFmtId="0" fontId="7" fillId="0" borderId="0" xfId="0" applyFont="1" applyFill="1" applyBorder="1"/>
    <xf numFmtId="0" fontId="2" fillId="0" borderId="0" xfId="0" quotePrefix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90"/>
  <sheetViews>
    <sheetView workbookViewId="0">
      <selection activeCell="E3" sqref="E3:E390"/>
    </sheetView>
  </sheetViews>
  <sheetFormatPr baseColWidth="10" defaultRowHeight="16" x14ac:dyDescent="0.2"/>
  <cols>
    <col min="1" max="1" width="6" customWidth="1"/>
    <col min="2" max="2" width="32.33203125" customWidth="1"/>
    <col min="3" max="4" width="6" customWidth="1"/>
    <col min="5" max="5" width="6.6640625" customWidth="1"/>
    <col min="6" max="7" width="6" customWidth="1"/>
    <col min="8" max="10" width="54" customWidth="1"/>
    <col min="11" max="11" width="6" customWidth="1"/>
    <col min="12" max="12" width="6.6640625" customWidth="1"/>
    <col min="13" max="13" width="6" customWidth="1"/>
    <col min="14" max="14" width="6.6640625" customWidth="1"/>
    <col min="15" max="15" width="6" customWidth="1"/>
    <col min="16" max="16" width="6.6640625" customWidth="1"/>
    <col min="17" max="18" width="54" customWidth="1"/>
    <col min="19" max="19" width="33.6640625" customWidth="1"/>
    <col min="20" max="20" width="39.1640625" customWidth="1"/>
    <col min="21" max="21" width="54" customWidth="1"/>
    <col min="22" max="22" width="36.5" customWidth="1"/>
    <col min="23" max="23" width="54" customWidth="1"/>
    <col min="24" max="25" width="33.6640625" customWidth="1"/>
    <col min="26" max="26" width="43.1640625" customWidth="1"/>
    <col min="27" max="29" width="54" customWidth="1"/>
  </cols>
  <sheetData>
    <row r="1" spans="1:29" ht="15" x14ac:dyDescent="0.2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</row>
    <row r="3" spans="1:29" ht="15" x14ac:dyDescent="0.2">
      <c r="B3" t="s">
        <v>30</v>
      </c>
      <c r="C3" t="s">
        <v>31</v>
      </c>
      <c r="D3" t="s">
        <v>32</v>
      </c>
      <c r="E3">
        <v>22.1</v>
      </c>
      <c r="F3" s="2">
        <v>3</v>
      </c>
      <c r="G3">
        <v>25.6</v>
      </c>
      <c r="H3">
        <v>53.3</v>
      </c>
      <c r="I3">
        <v>18.600000000000001</v>
      </c>
      <c r="J3">
        <v>5.7</v>
      </c>
      <c r="K3" s="2">
        <v>7</v>
      </c>
      <c r="L3">
        <v>0.57099999999999995</v>
      </c>
      <c r="M3" s="2">
        <v>27</v>
      </c>
      <c r="N3">
        <v>0.44400000000000001</v>
      </c>
      <c r="O3" s="2">
        <v>3</v>
      </c>
      <c r="P3">
        <v>0.33300000000000002</v>
      </c>
      <c r="Q3" s="3">
        <v>0.45</v>
      </c>
      <c r="R3">
        <v>0.46899999999999997</v>
      </c>
      <c r="S3">
        <v>10.3</v>
      </c>
      <c r="T3">
        <v>11.3</v>
      </c>
      <c r="U3">
        <v>20.9</v>
      </c>
      <c r="V3">
        <v>1.7</v>
      </c>
      <c r="W3">
        <v>11.5</v>
      </c>
      <c r="X3" s="2">
        <v>1</v>
      </c>
      <c r="Y3" s="2">
        <v>0</v>
      </c>
      <c r="Z3" s="3">
        <v>0.67</v>
      </c>
      <c r="AA3">
        <v>9.1</v>
      </c>
      <c r="AB3">
        <v>109.3</v>
      </c>
      <c r="AC3">
        <v>91.3</v>
      </c>
    </row>
    <row r="4" spans="1:29" ht="15" x14ac:dyDescent="0.2">
      <c r="B4" t="s">
        <v>33</v>
      </c>
      <c r="C4" t="s">
        <v>34</v>
      </c>
      <c r="D4" t="s">
        <v>35</v>
      </c>
      <c r="E4" s="3">
        <v>28.27</v>
      </c>
      <c r="F4" s="2">
        <v>3</v>
      </c>
      <c r="G4">
        <v>30.7</v>
      </c>
      <c r="H4" s="2">
        <v>64</v>
      </c>
      <c r="I4" s="2">
        <v>16</v>
      </c>
      <c r="J4">
        <v>19.3</v>
      </c>
      <c r="K4" s="2">
        <v>5</v>
      </c>
      <c r="L4" s="2">
        <v>1</v>
      </c>
      <c r="M4" s="2">
        <v>27</v>
      </c>
      <c r="N4" s="3">
        <v>0.63</v>
      </c>
      <c r="O4" s="2">
        <v>0</v>
      </c>
      <c r="P4" s="2">
        <v>0</v>
      </c>
      <c r="Q4" s="3">
        <v>0.63</v>
      </c>
      <c r="R4">
        <v>0.66800000000000004</v>
      </c>
      <c r="S4" s="2">
        <v>13</v>
      </c>
      <c r="T4" s="2">
        <v>13</v>
      </c>
      <c r="U4">
        <v>22.9</v>
      </c>
      <c r="V4">
        <v>4.7</v>
      </c>
      <c r="W4">
        <v>19.3</v>
      </c>
      <c r="X4" s="2">
        <v>1</v>
      </c>
      <c r="Y4" s="3">
        <v>0.33</v>
      </c>
      <c r="Z4" s="3">
        <v>2.33</v>
      </c>
      <c r="AA4">
        <v>12.1</v>
      </c>
      <c r="AB4">
        <v>135.1</v>
      </c>
      <c r="AC4">
        <v>101.6</v>
      </c>
    </row>
    <row r="5" spans="1:29" ht="15" x14ac:dyDescent="0.2">
      <c r="B5" t="s">
        <v>36</v>
      </c>
      <c r="C5" t="s">
        <v>37</v>
      </c>
      <c r="D5" t="s">
        <v>38</v>
      </c>
      <c r="E5" s="3">
        <v>24.27</v>
      </c>
      <c r="F5" s="2">
        <v>2</v>
      </c>
      <c r="G5">
        <v>31.3</v>
      </c>
      <c r="H5">
        <v>65.099999999999994</v>
      </c>
      <c r="I5">
        <v>27.5</v>
      </c>
      <c r="J5">
        <v>19.600000000000001</v>
      </c>
      <c r="K5" s="2">
        <v>11</v>
      </c>
      <c r="L5">
        <v>0.63600000000000001</v>
      </c>
      <c r="M5" s="2">
        <v>28</v>
      </c>
      <c r="N5">
        <v>0.53600000000000003</v>
      </c>
      <c r="O5" s="2">
        <v>0</v>
      </c>
      <c r="P5" s="2">
        <v>0</v>
      </c>
      <c r="Q5">
        <v>0.53600000000000003</v>
      </c>
      <c r="R5">
        <v>0.56299999999999994</v>
      </c>
      <c r="S5">
        <v>18.5</v>
      </c>
      <c r="T5">
        <v>14.5</v>
      </c>
      <c r="U5">
        <v>22.7</v>
      </c>
      <c r="V5" s="2">
        <v>2</v>
      </c>
      <c r="W5">
        <v>10.5</v>
      </c>
      <c r="X5" s="2">
        <v>1</v>
      </c>
      <c r="Y5">
        <v>0.5</v>
      </c>
      <c r="Z5" s="2">
        <v>4</v>
      </c>
      <c r="AA5">
        <v>10.4</v>
      </c>
      <c r="AB5">
        <v>99.9</v>
      </c>
      <c r="AC5" s="2">
        <v>87</v>
      </c>
    </row>
    <row r="6" spans="1:29" ht="15" x14ac:dyDescent="0.2">
      <c r="B6" t="s">
        <v>39</v>
      </c>
      <c r="C6" t="s">
        <v>40</v>
      </c>
      <c r="D6" t="s">
        <v>38</v>
      </c>
      <c r="E6" s="3">
        <v>36.270000000000003</v>
      </c>
      <c r="F6" s="2">
        <v>3</v>
      </c>
      <c r="G6">
        <v>20.100000000000001</v>
      </c>
      <c r="H6">
        <v>41.8</v>
      </c>
      <c r="I6">
        <v>20.100000000000001</v>
      </c>
      <c r="J6">
        <v>10.9</v>
      </c>
      <c r="K6" s="2">
        <v>8</v>
      </c>
      <c r="L6">
        <v>0.625</v>
      </c>
      <c r="M6" s="2">
        <v>20</v>
      </c>
      <c r="N6">
        <v>0.7</v>
      </c>
      <c r="O6" s="2">
        <v>1</v>
      </c>
      <c r="P6" s="2">
        <v>0</v>
      </c>
      <c r="Q6">
        <v>0.66700000000000004</v>
      </c>
      <c r="R6">
        <v>0.67300000000000004</v>
      </c>
      <c r="S6" s="2">
        <v>11</v>
      </c>
      <c r="T6">
        <v>5.3</v>
      </c>
      <c r="U6">
        <v>14.1</v>
      </c>
      <c r="V6">
        <v>0.3</v>
      </c>
      <c r="W6">
        <v>2.9</v>
      </c>
      <c r="X6" s="3">
        <v>0.33</v>
      </c>
      <c r="Y6" s="3">
        <v>1.67</v>
      </c>
      <c r="Z6" s="2">
        <v>1</v>
      </c>
      <c r="AA6">
        <v>5.2</v>
      </c>
      <c r="AB6" s="2">
        <v>126</v>
      </c>
      <c r="AC6">
        <v>100.9</v>
      </c>
    </row>
    <row r="7" spans="1:29" ht="15" x14ac:dyDescent="0.2">
      <c r="B7" t="s">
        <v>41</v>
      </c>
      <c r="C7" t="s">
        <v>42</v>
      </c>
      <c r="D7" t="s">
        <v>43</v>
      </c>
      <c r="E7" s="3">
        <v>23.15</v>
      </c>
      <c r="F7" s="2">
        <v>3</v>
      </c>
      <c r="G7" s="2">
        <v>34</v>
      </c>
      <c r="H7">
        <v>70.8</v>
      </c>
      <c r="I7">
        <v>24.4</v>
      </c>
      <c r="J7">
        <v>14.8</v>
      </c>
      <c r="K7" s="2">
        <v>6</v>
      </c>
      <c r="L7">
        <v>0.83299999999999996</v>
      </c>
      <c r="M7" s="2">
        <v>22</v>
      </c>
      <c r="N7">
        <v>0.45500000000000002</v>
      </c>
      <c r="O7" s="2">
        <v>27</v>
      </c>
      <c r="P7">
        <v>0.33300000000000002</v>
      </c>
      <c r="Q7" s="3">
        <v>0.48</v>
      </c>
      <c r="R7">
        <v>0.503</v>
      </c>
      <c r="S7">
        <v>17.3</v>
      </c>
      <c r="T7" s="2">
        <v>8</v>
      </c>
      <c r="U7">
        <v>11.8</v>
      </c>
      <c r="V7">
        <v>1.3</v>
      </c>
      <c r="W7">
        <v>6.6</v>
      </c>
      <c r="X7" s="3">
        <v>2.33</v>
      </c>
      <c r="Y7" s="2">
        <v>1</v>
      </c>
      <c r="Z7" s="2">
        <v>3</v>
      </c>
      <c r="AA7">
        <v>6.6</v>
      </c>
      <c r="AB7">
        <v>93.8</v>
      </c>
      <c r="AC7">
        <v>105.2</v>
      </c>
    </row>
    <row r="8" spans="1:29" ht="15" x14ac:dyDescent="0.2">
      <c r="B8" t="s">
        <v>44</v>
      </c>
      <c r="C8" t="s">
        <v>45</v>
      </c>
      <c r="D8" t="s">
        <v>43</v>
      </c>
      <c r="E8" s="3">
        <v>26.05</v>
      </c>
      <c r="F8" s="2">
        <v>3</v>
      </c>
      <c r="G8">
        <v>27.5</v>
      </c>
      <c r="H8">
        <v>57.2</v>
      </c>
      <c r="I8">
        <v>17.3</v>
      </c>
      <c r="J8">
        <v>2.9</v>
      </c>
      <c r="K8" s="2">
        <v>3</v>
      </c>
      <c r="L8" s="2">
        <v>1</v>
      </c>
      <c r="M8" s="2">
        <v>6</v>
      </c>
      <c r="N8">
        <v>0.83299999999999996</v>
      </c>
      <c r="O8" s="2">
        <v>26</v>
      </c>
      <c r="P8">
        <v>0.26900000000000002</v>
      </c>
      <c r="Q8">
        <v>0.48399999999999999</v>
      </c>
      <c r="R8" s="3">
        <v>0.51</v>
      </c>
      <c r="S8">
        <v>11.3</v>
      </c>
      <c r="T8" s="2">
        <v>4</v>
      </c>
      <c r="U8">
        <v>7.6</v>
      </c>
      <c r="V8">
        <v>2.7</v>
      </c>
      <c r="W8">
        <v>13.6</v>
      </c>
      <c r="X8" s="2">
        <v>1</v>
      </c>
      <c r="Y8" s="2">
        <v>0</v>
      </c>
      <c r="Z8" s="3">
        <v>0.33</v>
      </c>
      <c r="AA8">
        <v>7.2</v>
      </c>
      <c r="AB8">
        <v>111.5</v>
      </c>
      <c r="AC8">
        <v>113.1</v>
      </c>
    </row>
    <row r="9" spans="1:29" ht="15" x14ac:dyDescent="0.2">
      <c r="B9" t="s">
        <v>46</v>
      </c>
      <c r="C9" t="s">
        <v>47</v>
      </c>
      <c r="D9" t="s">
        <v>35</v>
      </c>
      <c r="E9" s="3">
        <v>23.51</v>
      </c>
      <c r="F9" s="2">
        <v>3</v>
      </c>
      <c r="G9">
        <v>29.4</v>
      </c>
      <c r="H9">
        <v>61.3</v>
      </c>
      <c r="I9">
        <v>17.100000000000001</v>
      </c>
      <c r="J9">
        <v>17.100000000000001</v>
      </c>
      <c r="K9" s="2">
        <v>7</v>
      </c>
      <c r="L9">
        <v>0.71399999999999997</v>
      </c>
      <c r="M9" s="2">
        <v>26</v>
      </c>
      <c r="N9">
        <v>0.80800000000000005</v>
      </c>
      <c r="O9" s="2">
        <v>0</v>
      </c>
      <c r="P9" s="2">
        <v>0</v>
      </c>
      <c r="Q9">
        <v>0.80800000000000005</v>
      </c>
      <c r="R9">
        <v>0.80800000000000005</v>
      </c>
      <c r="S9">
        <v>15.7</v>
      </c>
      <c r="T9">
        <v>7.3</v>
      </c>
      <c r="U9">
        <v>12.9</v>
      </c>
      <c r="V9" s="2">
        <v>1</v>
      </c>
      <c r="W9">
        <v>5.3</v>
      </c>
      <c r="X9" s="3">
        <v>1.67</v>
      </c>
      <c r="Y9" s="2">
        <v>1</v>
      </c>
      <c r="Z9" s="2">
        <v>2</v>
      </c>
      <c r="AA9">
        <v>6.6</v>
      </c>
      <c r="AB9">
        <v>125.5</v>
      </c>
      <c r="AC9">
        <v>100.6</v>
      </c>
    </row>
    <row r="10" spans="1:29" ht="15" x14ac:dyDescent="0.2">
      <c r="B10" t="s">
        <v>48</v>
      </c>
      <c r="C10" t="s">
        <v>34</v>
      </c>
      <c r="D10" t="s">
        <v>49</v>
      </c>
      <c r="E10">
        <v>28.1</v>
      </c>
      <c r="F10" s="2">
        <v>3</v>
      </c>
      <c r="G10">
        <v>19.5</v>
      </c>
      <c r="H10">
        <v>40.6</v>
      </c>
      <c r="I10">
        <v>17.899999999999999</v>
      </c>
      <c r="J10" s="2">
        <v>0</v>
      </c>
      <c r="K10" s="2">
        <v>4</v>
      </c>
      <c r="L10" s="2">
        <v>1</v>
      </c>
      <c r="M10" s="2">
        <v>16</v>
      </c>
      <c r="N10">
        <v>0.188</v>
      </c>
      <c r="O10" s="2">
        <v>8</v>
      </c>
      <c r="P10" s="3">
        <v>0.25</v>
      </c>
      <c r="Q10" s="3">
        <v>0.25</v>
      </c>
      <c r="R10">
        <v>0.311</v>
      </c>
      <c r="S10">
        <v>5.3</v>
      </c>
      <c r="T10">
        <v>5.3</v>
      </c>
      <c r="U10">
        <v>14.8</v>
      </c>
      <c r="V10">
        <v>1.7</v>
      </c>
      <c r="W10">
        <v>9.6999999999999993</v>
      </c>
      <c r="X10" s="2">
        <v>1</v>
      </c>
      <c r="Y10" s="3">
        <v>0.67</v>
      </c>
      <c r="Z10" s="2">
        <v>0</v>
      </c>
      <c r="AA10">
        <v>7.4</v>
      </c>
      <c r="AB10">
        <v>91.5</v>
      </c>
      <c r="AC10" s="2">
        <v>99</v>
      </c>
    </row>
    <row r="11" spans="1:29" ht="15" x14ac:dyDescent="0.2">
      <c r="B11" t="s">
        <v>50</v>
      </c>
      <c r="C11" t="s">
        <v>45</v>
      </c>
      <c r="D11" t="s">
        <v>32</v>
      </c>
      <c r="E11" s="3">
        <v>26.89</v>
      </c>
      <c r="F11" s="2">
        <v>3</v>
      </c>
      <c r="G11" s="2">
        <v>28</v>
      </c>
      <c r="H11">
        <v>58.4</v>
      </c>
      <c r="I11">
        <v>36.4</v>
      </c>
      <c r="J11">
        <v>14.9</v>
      </c>
      <c r="K11" s="2">
        <v>27</v>
      </c>
      <c r="L11">
        <v>0.70399999999999996</v>
      </c>
      <c r="M11" s="2">
        <v>42</v>
      </c>
      <c r="N11">
        <v>0.47599999999999998</v>
      </c>
      <c r="O11" s="2">
        <v>9</v>
      </c>
      <c r="P11">
        <v>0.33300000000000002</v>
      </c>
      <c r="Q11" s="3">
        <v>0.48</v>
      </c>
      <c r="R11">
        <v>0.54100000000000004</v>
      </c>
      <c r="S11">
        <v>22.7</v>
      </c>
      <c r="T11">
        <v>10.7</v>
      </c>
      <c r="U11">
        <v>19.899999999999999</v>
      </c>
      <c r="V11">
        <v>5.7</v>
      </c>
      <c r="W11">
        <v>34.4</v>
      </c>
      <c r="X11" s="3">
        <v>1.33</v>
      </c>
      <c r="Y11" s="3">
        <v>1.67</v>
      </c>
      <c r="Z11" s="3">
        <v>3.67</v>
      </c>
      <c r="AA11">
        <v>15.9</v>
      </c>
      <c r="AB11">
        <v>107.8</v>
      </c>
      <c r="AC11">
        <v>96.4</v>
      </c>
    </row>
    <row r="12" spans="1:29" ht="15" x14ac:dyDescent="0.2">
      <c r="B12" t="s">
        <v>51</v>
      </c>
      <c r="C12" t="s">
        <v>45</v>
      </c>
      <c r="D12" t="s">
        <v>32</v>
      </c>
      <c r="E12" s="3">
        <v>29.27</v>
      </c>
      <c r="F12" s="2">
        <v>3</v>
      </c>
      <c r="G12">
        <v>17.3</v>
      </c>
      <c r="H12" s="2">
        <v>36</v>
      </c>
      <c r="I12">
        <v>12.1</v>
      </c>
      <c r="J12">
        <v>19.7</v>
      </c>
      <c r="K12" s="2">
        <v>5</v>
      </c>
      <c r="L12">
        <v>0.8</v>
      </c>
      <c r="M12" s="2">
        <v>10</v>
      </c>
      <c r="N12">
        <v>0.6</v>
      </c>
      <c r="O12" s="2">
        <v>0</v>
      </c>
      <c r="P12" s="2">
        <v>0</v>
      </c>
      <c r="Q12">
        <v>0.6</v>
      </c>
      <c r="R12">
        <v>0.65600000000000003</v>
      </c>
      <c r="S12">
        <v>5.3</v>
      </c>
      <c r="T12" s="2">
        <v>5</v>
      </c>
      <c r="U12">
        <v>15.1</v>
      </c>
      <c r="V12">
        <v>1.3</v>
      </c>
      <c r="W12">
        <v>10.3</v>
      </c>
      <c r="X12" s="2">
        <v>0</v>
      </c>
      <c r="Y12" s="3">
        <v>0.33</v>
      </c>
      <c r="Z12" s="2">
        <v>1</v>
      </c>
      <c r="AA12">
        <v>7.5</v>
      </c>
      <c r="AB12">
        <v>130.9</v>
      </c>
      <c r="AC12">
        <v>102.6</v>
      </c>
    </row>
    <row r="13" spans="1:29" ht="15" x14ac:dyDescent="0.2">
      <c r="B13" t="s">
        <v>52</v>
      </c>
      <c r="C13" t="s">
        <v>53</v>
      </c>
      <c r="D13" t="s">
        <v>32</v>
      </c>
      <c r="E13" s="3">
        <v>37.409999999999997</v>
      </c>
      <c r="F13" s="2">
        <v>3</v>
      </c>
      <c r="G13">
        <v>26.2</v>
      </c>
      <c r="H13">
        <v>54.5</v>
      </c>
      <c r="I13" s="2">
        <v>21</v>
      </c>
      <c r="J13" s="2">
        <v>5</v>
      </c>
      <c r="K13" s="2">
        <v>6</v>
      </c>
      <c r="L13">
        <v>0.83299999999999996</v>
      </c>
      <c r="M13" s="2">
        <v>17</v>
      </c>
      <c r="N13">
        <v>0.35299999999999998</v>
      </c>
      <c r="O13" s="2">
        <v>18</v>
      </c>
      <c r="P13">
        <v>0.66700000000000004</v>
      </c>
      <c r="Q13">
        <v>0.68600000000000005</v>
      </c>
      <c r="R13">
        <v>0.70399999999999996</v>
      </c>
      <c r="S13">
        <v>17.7</v>
      </c>
      <c r="T13" s="2">
        <v>4</v>
      </c>
      <c r="U13">
        <v>8.1</v>
      </c>
      <c r="V13">
        <v>1.3</v>
      </c>
      <c r="W13">
        <v>8.1</v>
      </c>
      <c r="X13" s="3">
        <v>0.33</v>
      </c>
      <c r="Y13" s="3">
        <v>0.67</v>
      </c>
      <c r="Z13" s="3">
        <v>0.67</v>
      </c>
      <c r="AA13">
        <v>6.9</v>
      </c>
      <c r="AB13">
        <v>133.19999999999999</v>
      </c>
      <c r="AC13">
        <v>109.7</v>
      </c>
    </row>
    <row r="14" spans="1:29" ht="15" x14ac:dyDescent="0.2">
      <c r="B14" t="s">
        <v>54</v>
      </c>
      <c r="C14" t="s">
        <v>55</v>
      </c>
      <c r="D14" t="s">
        <v>43</v>
      </c>
      <c r="E14" s="3">
        <v>21.44</v>
      </c>
      <c r="F14" s="2">
        <v>3</v>
      </c>
      <c r="G14">
        <v>32.1</v>
      </c>
      <c r="H14">
        <v>66.900000000000006</v>
      </c>
      <c r="I14">
        <v>24.7</v>
      </c>
      <c r="J14">
        <v>14.4</v>
      </c>
      <c r="K14" s="2">
        <v>13</v>
      </c>
      <c r="L14">
        <v>0.84599999999999997</v>
      </c>
      <c r="M14" s="2">
        <v>19</v>
      </c>
      <c r="N14">
        <v>0.36799999999999999</v>
      </c>
      <c r="O14" s="2">
        <v>23</v>
      </c>
      <c r="P14">
        <v>0.34799999999999998</v>
      </c>
      <c r="Q14">
        <v>0.45200000000000001</v>
      </c>
      <c r="R14">
        <v>0.51300000000000001</v>
      </c>
      <c r="S14">
        <v>16.3</v>
      </c>
      <c r="T14">
        <v>7.7</v>
      </c>
      <c r="U14">
        <v>12.3</v>
      </c>
      <c r="V14" s="2">
        <v>6</v>
      </c>
      <c r="W14" s="2">
        <v>33</v>
      </c>
      <c r="X14" s="3">
        <v>0.67</v>
      </c>
      <c r="Y14" s="2">
        <v>0</v>
      </c>
      <c r="Z14" s="3">
        <v>2.67</v>
      </c>
      <c r="AA14">
        <v>11.3</v>
      </c>
      <c r="AB14">
        <v>105.3</v>
      </c>
      <c r="AC14">
        <v>98.5</v>
      </c>
    </row>
    <row r="15" spans="1:29" ht="15" x14ac:dyDescent="0.2">
      <c r="B15" t="s">
        <v>56</v>
      </c>
      <c r="C15" t="s">
        <v>31</v>
      </c>
      <c r="D15" t="s">
        <v>32</v>
      </c>
      <c r="E15" s="3">
        <v>24.27</v>
      </c>
      <c r="F15" s="2">
        <v>3</v>
      </c>
      <c r="G15">
        <v>33.299999999999997</v>
      </c>
      <c r="H15">
        <v>69.3</v>
      </c>
      <c r="I15">
        <v>24.6</v>
      </c>
      <c r="J15">
        <v>9.9</v>
      </c>
      <c r="K15" s="2">
        <v>10</v>
      </c>
      <c r="L15">
        <v>0.9</v>
      </c>
      <c r="M15" s="2">
        <v>27</v>
      </c>
      <c r="N15">
        <v>0.33300000000000002</v>
      </c>
      <c r="O15" s="2">
        <v>23</v>
      </c>
      <c r="P15">
        <v>0.30399999999999999</v>
      </c>
      <c r="Q15" s="3">
        <v>0.39</v>
      </c>
      <c r="R15">
        <v>0.441</v>
      </c>
      <c r="S15" s="2">
        <v>16</v>
      </c>
      <c r="T15">
        <v>6.3</v>
      </c>
      <c r="U15" s="2">
        <v>9</v>
      </c>
      <c r="V15">
        <v>1.3</v>
      </c>
      <c r="W15" s="2">
        <v>7</v>
      </c>
      <c r="X15" s="3">
        <v>1.33</v>
      </c>
      <c r="Y15" s="2">
        <v>1</v>
      </c>
      <c r="Z15" s="2">
        <v>2</v>
      </c>
      <c r="AA15">
        <v>6.1</v>
      </c>
      <c r="AB15">
        <v>94.7</v>
      </c>
      <c r="AC15">
        <v>98.6</v>
      </c>
    </row>
    <row r="16" spans="1:29" ht="15" x14ac:dyDescent="0.2">
      <c r="B16" t="s">
        <v>57</v>
      </c>
      <c r="C16" t="s">
        <v>58</v>
      </c>
      <c r="D16" t="s">
        <v>43</v>
      </c>
      <c r="E16" s="3">
        <v>33.96</v>
      </c>
      <c r="F16" s="2">
        <v>3</v>
      </c>
      <c r="G16">
        <v>12.1</v>
      </c>
      <c r="H16">
        <v>25.1</v>
      </c>
      <c r="I16">
        <v>13.8</v>
      </c>
      <c r="J16">
        <v>33.299999999999997</v>
      </c>
      <c r="K16" s="2">
        <v>0</v>
      </c>
      <c r="L16" s="2">
        <v>0</v>
      </c>
      <c r="M16" s="2">
        <v>3</v>
      </c>
      <c r="N16">
        <v>0.33300000000000002</v>
      </c>
      <c r="O16" s="2">
        <v>5</v>
      </c>
      <c r="P16">
        <v>0.4</v>
      </c>
      <c r="Q16">
        <v>0.5</v>
      </c>
      <c r="R16">
        <v>0.5</v>
      </c>
      <c r="S16">
        <v>2.7</v>
      </c>
      <c r="T16" s="2">
        <v>0</v>
      </c>
      <c r="U16" s="2">
        <v>0</v>
      </c>
      <c r="V16" s="2">
        <v>2</v>
      </c>
      <c r="W16">
        <v>22.1</v>
      </c>
      <c r="X16" s="3">
        <v>0.33</v>
      </c>
      <c r="Y16" s="2">
        <v>0</v>
      </c>
      <c r="Z16" s="3">
        <v>1.33</v>
      </c>
      <c r="AA16" s="2">
        <v>0</v>
      </c>
      <c r="AB16">
        <v>85.8</v>
      </c>
      <c r="AC16">
        <v>106.3</v>
      </c>
    </row>
    <row r="17" spans="2:29" ht="15" x14ac:dyDescent="0.2">
      <c r="B17" t="s">
        <v>59</v>
      </c>
      <c r="C17" t="s">
        <v>60</v>
      </c>
      <c r="D17" t="s">
        <v>32</v>
      </c>
      <c r="E17" s="3">
        <v>20.81</v>
      </c>
      <c r="F17" s="2">
        <v>2</v>
      </c>
      <c r="G17">
        <v>18.8</v>
      </c>
      <c r="H17">
        <v>39.200000000000003</v>
      </c>
      <c r="I17">
        <v>10.6</v>
      </c>
      <c r="J17">
        <v>22.5</v>
      </c>
      <c r="K17" s="2">
        <v>2</v>
      </c>
      <c r="L17">
        <v>0.5</v>
      </c>
      <c r="M17" s="2">
        <v>4</v>
      </c>
      <c r="N17" s="3">
        <v>0.75</v>
      </c>
      <c r="O17" s="2">
        <v>2</v>
      </c>
      <c r="P17">
        <v>0.5</v>
      </c>
      <c r="Q17" s="3">
        <v>0.75</v>
      </c>
      <c r="R17">
        <v>0.72699999999999998</v>
      </c>
      <c r="S17" s="2">
        <v>5</v>
      </c>
      <c r="T17">
        <v>4.5</v>
      </c>
      <c r="U17">
        <v>13.1</v>
      </c>
      <c r="V17" s="2">
        <v>1</v>
      </c>
      <c r="W17">
        <v>7.2</v>
      </c>
      <c r="X17" s="2">
        <v>1</v>
      </c>
      <c r="Y17" s="2">
        <v>1</v>
      </c>
      <c r="Z17" s="2">
        <v>1</v>
      </c>
      <c r="AA17" s="2">
        <v>6</v>
      </c>
      <c r="AB17">
        <v>123.5</v>
      </c>
      <c r="AC17">
        <v>102.7</v>
      </c>
    </row>
    <row r="18" spans="2:29" ht="15" x14ac:dyDescent="0.2">
      <c r="B18" t="s">
        <v>61</v>
      </c>
      <c r="C18" t="s">
        <v>62</v>
      </c>
      <c r="D18" t="s">
        <v>35</v>
      </c>
      <c r="E18" s="3">
        <v>23.26</v>
      </c>
      <c r="F18" s="2">
        <v>3</v>
      </c>
      <c r="G18">
        <v>30.3</v>
      </c>
      <c r="H18">
        <v>63.1</v>
      </c>
      <c r="I18">
        <v>15.1</v>
      </c>
      <c r="J18">
        <v>9.5</v>
      </c>
      <c r="K18" s="2">
        <v>6</v>
      </c>
      <c r="L18">
        <v>0.66700000000000004</v>
      </c>
      <c r="M18" s="2">
        <v>23</v>
      </c>
      <c r="N18">
        <v>0.52200000000000002</v>
      </c>
      <c r="O18" s="2">
        <v>3</v>
      </c>
      <c r="P18">
        <v>0.33300000000000002</v>
      </c>
      <c r="Q18">
        <v>0.51900000000000002</v>
      </c>
      <c r="R18">
        <v>0.54100000000000004</v>
      </c>
      <c r="S18">
        <v>10.3</v>
      </c>
      <c r="T18" s="2">
        <v>8</v>
      </c>
      <c r="U18">
        <v>14.1</v>
      </c>
      <c r="V18">
        <v>1.7</v>
      </c>
      <c r="W18">
        <v>7.9</v>
      </c>
      <c r="X18" s="2">
        <v>1</v>
      </c>
      <c r="Y18" s="3">
        <v>0.67</v>
      </c>
      <c r="Z18" s="2">
        <v>1</v>
      </c>
      <c r="AA18">
        <v>6.9</v>
      </c>
      <c r="AB18">
        <v>114.1</v>
      </c>
      <c r="AC18">
        <v>97.3</v>
      </c>
    </row>
    <row r="19" spans="2:29" ht="15" x14ac:dyDescent="0.2">
      <c r="B19" t="s">
        <v>63</v>
      </c>
      <c r="C19" t="s">
        <v>64</v>
      </c>
      <c r="D19" t="s">
        <v>32</v>
      </c>
      <c r="E19" s="3">
        <v>22.62</v>
      </c>
      <c r="F19" s="2">
        <v>1</v>
      </c>
      <c r="G19">
        <v>10.5</v>
      </c>
      <c r="H19">
        <v>21.9</v>
      </c>
      <c r="I19">
        <v>11.8</v>
      </c>
      <c r="J19">
        <v>33.299999999999997</v>
      </c>
      <c r="K19" s="2">
        <v>0</v>
      </c>
      <c r="L19" s="2">
        <v>0</v>
      </c>
      <c r="M19" s="2">
        <v>2</v>
      </c>
      <c r="N19">
        <v>0.5</v>
      </c>
      <c r="O19" s="2">
        <v>0</v>
      </c>
      <c r="P19" s="2">
        <v>0</v>
      </c>
      <c r="Q19">
        <v>0.5</v>
      </c>
      <c r="R19">
        <v>0.5</v>
      </c>
      <c r="S19" s="2">
        <v>2</v>
      </c>
      <c r="T19" s="2">
        <v>4</v>
      </c>
      <c r="U19">
        <v>19.2</v>
      </c>
      <c r="V19" s="2">
        <v>0</v>
      </c>
      <c r="W19" s="2">
        <v>0</v>
      </c>
      <c r="X19" s="2">
        <v>0</v>
      </c>
      <c r="Y19" s="2">
        <v>0</v>
      </c>
      <c r="Z19" s="2">
        <v>1</v>
      </c>
      <c r="AA19" s="2">
        <v>0</v>
      </c>
      <c r="AB19">
        <v>61.9</v>
      </c>
      <c r="AC19">
        <v>94.7</v>
      </c>
    </row>
    <row r="20" spans="2:29" ht="15" x14ac:dyDescent="0.2">
      <c r="B20" t="s">
        <v>65</v>
      </c>
      <c r="C20" t="s">
        <v>66</v>
      </c>
      <c r="D20" t="s">
        <v>43</v>
      </c>
      <c r="E20" s="3">
        <v>20.18</v>
      </c>
      <c r="F20" s="2">
        <v>3</v>
      </c>
      <c r="G20" s="2">
        <v>28</v>
      </c>
      <c r="H20">
        <v>58.3</v>
      </c>
      <c r="I20">
        <v>28.5</v>
      </c>
      <c r="J20">
        <v>8.4</v>
      </c>
      <c r="K20" s="2">
        <v>3</v>
      </c>
      <c r="L20" s="2">
        <v>1</v>
      </c>
      <c r="M20" s="2">
        <v>35</v>
      </c>
      <c r="N20">
        <v>0.51400000000000001</v>
      </c>
      <c r="O20" s="2">
        <v>18</v>
      </c>
      <c r="P20">
        <v>0.5</v>
      </c>
      <c r="Q20">
        <v>0.59399999999999997</v>
      </c>
      <c r="R20">
        <v>0.60799999999999998</v>
      </c>
      <c r="S20" s="2">
        <v>22</v>
      </c>
      <c r="T20">
        <v>5.7</v>
      </c>
      <c r="U20">
        <v>10.8</v>
      </c>
      <c r="V20" s="2">
        <v>6</v>
      </c>
      <c r="W20">
        <v>34.1</v>
      </c>
      <c r="X20" s="3">
        <v>2.33</v>
      </c>
      <c r="Y20" s="3">
        <v>0.33</v>
      </c>
      <c r="Z20" s="3">
        <v>1.67</v>
      </c>
      <c r="AA20" s="2">
        <v>13</v>
      </c>
      <c r="AB20">
        <v>120.5</v>
      </c>
      <c r="AC20">
        <v>97.5</v>
      </c>
    </row>
    <row r="21" spans="2:29" ht="15" x14ac:dyDescent="0.2">
      <c r="B21" t="s">
        <v>67</v>
      </c>
      <c r="C21" t="s">
        <v>68</v>
      </c>
      <c r="D21" t="s">
        <v>43</v>
      </c>
      <c r="E21" s="2">
        <v>24</v>
      </c>
      <c r="F21" s="2">
        <v>3</v>
      </c>
      <c r="G21">
        <v>35.4</v>
      </c>
      <c r="H21">
        <v>73.8</v>
      </c>
      <c r="I21">
        <v>17.3</v>
      </c>
      <c r="J21">
        <v>14.3</v>
      </c>
      <c r="K21" s="2">
        <v>2</v>
      </c>
      <c r="L21" s="2">
        <v>1</v>
      </c>
      <c r="M21" s="2">
        <v>14</v>
      </c>
      <c r="N21">
        <v>0.57099999999999995</v>
      </c>
      <c r="O21" s="2">
        <v>21</v>
      </c>
      <c r="P21">
        <v>0.38100000000000001</v>
      </c>
      <c r="Q21">
        <v>0.57099999999999995</v>
      </c>
      <c r="R21">
        <v>0.58499999999999996</v>
      </c>
      <c r="S21" s="2">
        <v>14</v>
      </c>
      <c r="T21">
        <v>6.7</v>
      </c>
      <c r="U21">
        <v>9.8000000000000007</v>
      </c>
      <c r="V21" s="2">
        <v>5</v>
      </c>
      <c r="W21">
        <v>20.9</v>
      </c>
      <c r="X21" s="2">
        <v>2</v>
      </c>
      <c r="Y21" s="2">
        <v>2</v>
      </c>
      <c r="Z21" s="2">
        <v>2</v>
      </c>
      <c r="AA21">
        <v>8.8000000000000007</v>
      </c>
      <c r="AB21">
        <v>115.7</v>
      </c>
      <c r="AC21">
        <v>92.1</v>
      </c>
    </row>
    <row r="22" spans="2:29" ht="15" x14ac:dyDescent="0.2">
      <c r="B22" t="s">
        <v>69</v>
      </c>
      <c r="C22" t="s">
        <v>55</v>
      </c>
      <c r="D22" t="s">
        <v>35</v>
      </c>
      <c r="E22" s="3">
        <v>23.46</v>
      </c>
      <c r="F22" s="2">
        <v>3</v>
      </c>
      <c r="G22">
        <v>31.7</v>
      </c>
      <c r="H22" s="2">
        <v>66</v>
      </c>
      <c r="I22">
        <v>18.600000000000001</v>
      </c>
      <c r="J22">
        <v>19.399999999999999</v>
      </c>
      <c r="K22" s="2">
        <v>12</v>
      </c>
      <c r="L22">
        <v>0.58299999999999996</v>
      </c>
      <c r="M22" s="2">
        <v>14</v>
      </c>
      <c r="N22">
        <v>0.64300000000000002</v>
      </c>
      <c r="O22" s="2">
        <v>14</v>
      </c>
      <c r="P22">
        <v>0.42899999999999999</v>
      </c>
      <c r="Q22">
        <v>0.64300000000000002</v>
      </c>
      <c r="R22">
        <v>0.64600000000000002</v>
      </c>
      <c r="S22">
        <v>14.3</v>
      </c>
      <c r="T22" s="2">
        <v>9</v>
      </c>
      <c r="U22">
        <v>14.6</v>
      </c>
      <c r="V22">
        <v>2.2999999999999998</v>
      </c>
      <c r="W22">
        <v>13.1</v>
      </c>
      <c r="X22" s="3">
        <v>0.67</v>
      </c>
      <c r="Y22" s="2">
        <v>2</v>
      </c>
      <c r="Z22" s="3">
        <v>2.67</v>
      </c>
      <c r="AA22">
        <v>8.4</v>
      </c>
      <c r="AB22" s="2">
        <v>113</v>
      </c>
      <c r="AC22">
        <v>99.5</v>
      </c>
    </row>
    <row r="23" spans="2:29" ht="15" x14ac:dyDescent="0.2">
      <c r="B23" t="s">
        <v>70</v>
      </c>
      <c r="C23" t="s">
        <v>34</v>
      </c>
      <c r="D23" t="s">
        <v>43</v>
      </c>
      <c r="E23" s="3">
        <v>23.33</v>
      </c>
      <c r="F23" s="2">
        <v>3</v>
      </c>
      <c r="G23">
        <v>30.4</v>
      </c>
      <c r="H23">
        <v>63.4</v>
      </c>
      <c r="I23">
        <v>24.1</v>
      </c>
      <c r="J23">
        <v>9.1999999999999993</v>
      </c>
      <c r="K23" s="2">
        <v>7</v>
      </c>
      <c r="L23">
        <v>0.85699999999999998</v>
      </c>
      <c r="M23" s="2">
        <v>23</v>
      </c>
      <c r="N23">
        <v>0.60899999999999999</v>
      </c>
      <c r="O23" s="2">
        <v>23</v>
      </c>
      <c r="P23">
        <v>0.34799999999999998</v>
      </c>
      <c r="Q23">
        <v>0.56499999999999995</v>
      </c>
      <c r="R23">
        <v>0.59099999999999997</v>
      </c>
      <c r="S23">
        <v>19.3</v>
      </c>
      <c r="T23">
        <v>4.7</v>
      </c>
      <c r="U23">
        <v>8.3000000000000007</v>
      </c>
      <c r="V23" s="2">
        <v>3</v>
      </c>
      <c r="W23">
        <v>13.5</v>
      </c>
      <c r="X23" s="3">
        <v>1.33</v>
      </c>
      <c r="Y23" s="3">
        <v>0.33</v>
      </c>
      <c r="Z23" s="3">
        <v>1.67</v>
      </c>
      <c r="AA23">
        <v>8.5</v>
      </c>
      <c r="AB23">
        <v>116.9</v>
      </c>
      <c r="AC23" s="2">
        <v>99</v>
      </c>
    </row>
    <row r="24" spans="2:29" ht="15" x14ac:dyDescent="0.2">
      <c r="B24" t="s">
        <v>71</v>
      </c>
      <c r="C24" t="s">
        <v>31</v>
      </c>
      <c r="D24" t="s">
        <v>32</v>
      </c>
      <c r="E24" s="3">
        <v>21.97</v>
      </c>
      <c r="F24" s="2">
        <v>3</v>
      </c>
      <c r="G24">
        <v>7.9</v>
      </c>
      <c r="H24">
        <v>16.5</v>
      </c>
      <c r="I24">
        <v>17.2</v>
      </c>
      <c r="J24" s="2">
        <v>10</v>
      </c>
      <c r="K24" s="2">
        <v>0</v>
      </c>
      <c r="L24" s="2">
        <v>0</v>
      </c>
      <c r="M24" s="2">
        <v>7</v>
      </c>
      <c r="N24">
        <v>0.42899999999999999</v>
      </c>
      <c r="O24" s="2">
        <v>2</v>
      </c>
      <c r="P24">
        <v>0.5</v>
      </c>
      <c r="Q24">
        <v>0.5</v>
      </c>
      <c r="R24">
        <v>0.5</v>
      </c>
      <c r="S24" s="2">
        <v>3</v>
      </c>
      <c r="T24" s="2">
        <v>2</v>
      </c>
      <c r="U24">
        <v>11.9</v>
      </c>
      <c r="V24" s="2">
        <v>1</v>
      </c>
      <c r="W24">
        <v>22.3</v>
      </c>
      <c r="X24" s="3">
        <v>0.33</v>
      </c>
      <c r="Y24" s="2">
        <v>0</v>
      </c>
      <c r="Z24" s="3">
        <v>0.33</v>
      </c>
      <c r="AA24">
        <v>9.1999999999999993</v>
      </c>
      <c r="AB24">
        <v>105.2</v>
      </c>
      <c r="AC24">
        <v>98.5</v>
      </c>
    </row>
    <row r="25" spans="2:29" ht="15" x14ac:dyDescent="0.2">
      <c r="B25" t="s">
        <v>72</v>
      </c>
      <c r="C25" t="s">
        <v>64</v>
      </c>
      <c r="D25" t="s">
        <v>32</v>
      </c>
      <c r="E25">
        <v>29.4</v>
      </c>
      <c r="F25" s="2">
        <v>3</v>
      </c>
      <c r="G25">
        <v>36.799999999999997</v>
      </c>
      <c r="H25">
        <v>76.7</v>
      </c>
      <c r="I25">
        <v>25.5</v>
      </c>
      <c r="J25">
        <v>8.8000000000000007</v>
      </c>
      <c r="K25" s="2">
        <v>23</v>
      </c>
      <c r="L25">
        <v>0.78300000000000003</v>
      </c>
      <c r="M25" s="2">
        <v>25</v>
      </c>
      <c r="N25" s="3">
        <v>0.44</v>
      </c>
      <c r="O25" s="2">
        <v>27</v>
      </c>
      <c r="P25">
        <v>0.55600000000000005</v>
      </c>
      <c r="Q25">
        <v>0.64400000000000002</v>
      </c>
      <c r="R25">
        <v>0.68400000000000005</v>
      </c>
      <c r="S25">
        <v>28.3</v>
      </c>
      <c r="T25">
        <v>10.3</v>
      </c>
      <c r="U25">
        <v>14.2</v>
      </c>
      <c r="V25">
        <v>1.7</v>
      </c>
      <c r="W25">
        <v>7.3</v>
      </c>
      <c r="X25" s="2">
        <v>1</v>
      </c>
      <c r="Y25" s="2">
        <v>0</v>
      </c>
      <c r="Z25" s="2">
        <v>2</v>
      </c>
      <c r="AA25">
        <v>8.6</v>
      </c>
      <c r="AB25">
        <v>132.1</v>
      </c>
      <c r="AC25">
        <v>107.7</v>
      </c>
    </row>
    <row r="26" spans="2:29" ht="15" x14ac:dyDescent="0.2">
      <c r="B26" t="s">
        <v>73</v>
      </c>
      <c r="C26" t="s">
        <v>31</v>
      </c>
      <c r="D26" t="s">
        <v>32</v>
      </c>
      <c r="E26" s="3">
        <v>20.23</v>
      </c>
      <c r="F26" s="2">
        <v>3</v>
      </c>
      <c r="G26">
        <v>32.5</v>
      </c>
      <c r="H26">
        <v>67.8</v>
      </c>
      <c r="I26">
        <v>22.6</v>
      </c>
      <c r="J26">
        <v>12.9</v>
      </c>
      <c r="K26" s="2">
        <v>12</v>
      </c>
      <c r="L26" s="3">
        <v>0.75</v>
      </c>
      <c r="M26" s="2">
        <v>37</v>
      </c>
      <c r="N26">
        <v>0.56799999999999995</v>
      </c>
      <c r="O26" s="2">
        <v>5</v>
      </c>
      <c r="P26">
        <v>0.2</v>
      </c>
      <c r="Q26">
        <v>0.53600000000000003</v>
      </c>
      <c r="R26">
        <v>0.57099999999999995</v>
      </c>
      <c r="S26" s="2">
        <v>18</v>
      </c>
      <c r="T26" s="2">
        <v>10</v>
      </c>
      <c r="U26">
        <v>14.5</v>
      </c>
      <c r="V26">
        <v>1.7</v>
      </c>
      <c r="W26" s="2">
        <v>10</v>
      </c>
      <c r="X26" s="3">
        <v>0.33</v>
      </c>
      <c r="Y26" s="2">
        <v>0</v>
      </c>
      <c r="Z26" s="3">
        <v>2.33</v>
      </c>
      <c r="AA26">
        <v>8.3000000000000007</v>
      </c>
      <c r="AB26" s="2">
        <v>113</v>
      </c>
      <c r="AC26">
        <v>95.1</v>
      </c>
    </row>
    <row r="27" spans="2:29" ht="15" x14ac:dyDescent="0.2">
      <c r="B27" t="s">
        <v>74</v>
      </c>
      <c r="C27" t="s">
        <v>75</v>
      </c>
      <c r="D27" t="s">
        <v>49</v>
      </c>
      <c r="E27" s="3">
        <v>21.36</v>
      </c>
      <c r="F27" s="2">
        <v>3</v>
      </c>
      <c r="G27">
        <v>35.200000000000003</v>
      </c>
      <c r="H27">
        <v>73.3</v>
      </c>
      <c r="I27">
        <v>17.7</v>
      </c>
      <c r="J27" s="2">
        <v>9</v>
      </c>
      <c r="K27" s="2">
        <v>10</v>
      </c>
      <c r="L27">
        <v>0.6</v>
      </c>
      <c r="M27" s="2">
        <v>17</v>
      </c>
      <c r="N27">
        <v>0.58799999999999997</v>
      </c>
      <c r="O27" s="2">
        <v>19</v>
      </c>
      <c r="P27">
        <v>0.21099999999999999</v>
      </c>
      <c r="Q27">
        <v>0.44400000000000001</v>
      </c>
      <c r="R27" s="3">
        <v>0.47</v>
      </c>
      <c r="S27">
        <v>12.7</v>
      </c>
      <c r="T27">
        <v>5.3</v>
      </c>
      <c r="U27">
        <v>7.7</v>
      </c>
      <c r="V27">
        <v>3.3</v>
      </c>
      <c r="W27">
        <v>13.1</v>
      </c>
      <c r="X27" s="3">
        <v>0.67</v>
      </c>
      <c r="Y27" s="2">
        <v>1</v>
      </c>
      <c r="Z27" s="3">
        <v>1.33</v>
      </c>
      <c r="AA27">
        <v>6.9</v>
      </c>
      <c r="AB27">
        <v>98.8</v>
      </c>
      <c r="AC27">
        <v>98.2</v>
      </c>
    </row>
    <row r="28" spans="2:29" ht="15" x14ac:dyDescent="0.2">
      <c r="B28" t="s">
        <v>76</v>
      </c>
      <c r="C28" t="s">
        <v>77</v>
      </c>
      <c r="D28" t="s">
        <v>43</v>
      </c>
      <c r="E28">
        <v>30.8</v>
      </c>
      <c r="F28" s="2">
        <v>2</v>
      </c>
      <c r="G28">
        <v>32.6</v>
      </c>
      <c r="H28">
        <v>67.8</v>
      </c>
      <c r="I28">
        <v>18.399999999999999</v>
      </c>
      <c r="J28" s="2">
        <v>0</v>
      </c>
      <c r="K28" s="2">
        <v>0</v>
      </c>
      <c r="L28" s="2">
        <v>0</v>
      </c>
      <c r="M28" s="2">
        <v>15</v>
      </c>
      <c r="N28">
        <v>0.46700000000000003</v>
      </c>
      <c r="O28" s="2">
        <v>12</v>
      </c>
      <c r="P28">
        <v>0.5</v>
      </c>
      <c r="Q28">
        <v>0.59299999999999997</v>
      </c>
      <c r="R28">
        <v>0.59299999999999997</v>
      </c>
      <c r="S28" s="2">
        <v>16</v>
      </c>
      <c r="T28">
        <v>6.5</v>
      </c>
      <c r="U28">
        <v>11.2</v>
      </c>
      <c r="V28">
        <v>5.5</v>
      </c>
      <c r="W28">
        <v>23.6</v>
      </c>
      <c r="X28">
        <v>0.5</v>
      </c>
      <c r="Y28" s="2">
        <v>0</v>
      </c>
      <c r="Z28" s="2">
        <v>0</v>
      </c>
      <c r="AA28">
        <v>10.199999999999999</v>
      </c>
      <c r="AB28">
        <v>132.19999999999999</v>
      </c>
      <c r="AC28" s="2">
        <v>103</v>
      </c>
    </row>
    <row r="29" spans="2:29" ht="15" x14ac:dyDescent="0.2">
      <c r="B29" t="s">
        <v>78</v>
      </c>
      <c r="C29" t="s">
        <v>79</v>
      </c>
      <c r="D29" t="s">
        <v>38</v>
      </c>
      <c r="E29" s="3">
        <v>20.99</v>
      </c>
      <c r="F29" s="2">
        <v>1</v>
      </c>
      <c r="G29">
        <v>2.1</v>
      </c>
      <c r="H29">
        <v>4.4000000000000004</v>
      </c>
      <c r="I29">
        <v>42.7</v>
      </c>
      <c r="J29" s="2">
        <v>0</v>
      </c>
      <c r="K29" s="2">
        <v>0</v>
      </c>
      <c r="L29" s="2">
        <v>0</v>
      </c>
      <c r="M29" s="2">
        <v>1</v>
      </c>
      <c r="N29" s="2">
        <v>1</v>
      </c>
      <c r="O29" s="2">
        <v>1</v>
      </c>
      <c r="P29" s="2">
        <v>0</v>
      </c>
      <c r="Q29">
        <v>0.5</v>
      </c>
      <c r="R29">
        <v>0.5</v>
      </c>
      <c r="S29" s="2">
        <v>2</v>
      </c>
      <c r="T29" s="2">
        <v>2</v>
      </c>
      <c r="U29">
        <v>52.3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</row>
    <row r="30" spans="2:29" ht="15" x14ac:dyDescent="0.2">
      <c r="B30" t="s">
        <v>80</v>
      </c>
      <c r="C30" t="s">
        <v>81</v>
      </c>
      <c r="D30" t="s">
        <v>32</v>
      </c>
      <c r="E30" s="3">
        <v>25.75</v>
      </c>
      <c r="F30" s="2">
        <v>2</v>
      </c>
      <c r="G30">
        <v>6.1</v>
      </c>
      <c r="H30">
        <v>12.7</v>
      </c>
      <c r="I30">
        <v>17.399999999999999</v>
      </c>
      <c r="J30" s="2">
        <v>20</v>
      </c>
      <c r="K30" s="2">
        <v>0</v>
      </c>
      <c r="L30" s="2">
        <v>0</v>
      </c>
      <c r="M30" s="2">
        <v>2</v>
      </c>
      <c r="N30" s="2">
        <v>1</v>
      </c>
      <c r="O30" s="2">
        <v>2</v>
      </c>
      <c r="P30">
        <v>0.5</v>
      </c>
      <c r="Q30">
        <v>0.875</v>
      </c>
      <c r="R30">
        <v>0.875</v>
      </c>
      <c r="S30">
        <v>3.5</v>
      </c>
      <c r="T30" s="2">
        <v>1</v>
      </c>
      <c r="U30">
        <v>9.5</v>
      </c>
      <c r="V30" s="2">
        <v>0</v>
      </c>
      <c r="W30" s="2">
        <v>0</v>
      </c>
      <c r="X30" s="2">
        <v>0</v>
      </c>
      <c r="Y30" s="2">
        <v>0</v>
      </c>
      <c r="Z30">
        <v>0.5</v>
      </c>
      <c r="AA30" s="2">
        <v>0</v>
      </c>
      <c r="AB30">
        <v>117.5</v>
      </c>
      <c r="AC30">
        <v>89.7</v>
      </c>
    </row>
    <row r="31" spans="2:29" ht="15" x14ac:dyDescent="0.2">
      <c r="B31" t="s">
        <v>82</v>
      </c>
      <c r="C31" t="s">
        <v>83</v>
      </c>
      <c r="D31" t="s">
        <v>84</v>
      </c>
      <c r="E31" s="3">
        <v>32.86</v>
      </c>
      <c r="F31" s="2">
        <v>1</v>
      </c>
      <c r="G31">
        <v>22.8</v>
      </c>
      <c r="H31">
        <v>47.5</v>
      </c>
      <c r="I31">
        <v>11.2</v>
      </c>
      <c r="J31" s="2">
        <v>0</v>
      </c>
      <c r="K31" s="2">
        <v>0</v>
      </c>
      <c r="L31" s="2">
        <v>0</v>
      </c>
      <c r="M31" s="2">
        <v>1</v>
      </c>
      <c r="N31" s="2">
        <v>1</v>
      </c>
      <c r="O31" s="2">
        <v>5</v>
      </c>
      <c r="P31">
        <v>0.2</v>
      </c>
      <c r="Q31">
        <v>0.41699999999999998</v>
      </c>
      <c r="R31">
        <v>0.41699999999999998</v>
      </c>
      <c r="S31" s="2">
        <v>5</v>
      </c>
      <c r="T31" s="2">
        <v>5</v>
      </c>
      <c r="U31">
        <v>11.4</v>
      </c>
      <c r="V31" s="2">
        <v>2</v>
      </c>
      <c r="W31" s="2">
        <v>11</v>
      </c>
      <c r="X31" s="2">
        <v>0</v>
      </c>
      <c r="Y31" s="2">
        <v>2</v>
      </c>
      <c r="Z31" s="2">
        <v>0</v>
      </c>
      <c r="AA31">
        <v>6.5</v>
      </c>
      <c r="AB31">
        <v>100.8</v>
      </c>
      <c r="AC31">
        <v>116.4</v>
      </c>
    </row>
    <row r="32" spans="2:29" ht="15" x14ac:dyDescent="0.2">
      <c r="B32" t="s">
        <v>85</v>
      </c>
      <c r="C32" t="s">
        <v>53</v>
      </c>
      <c r="D32" t="s">
        <v>84</v>
      </c>
      <c r="E32" s="3">
        <v>32.32</v>
      </c>
      <c r="F32" s="2">
        <v>3</v>
      </c>
      <c r="G32">
        <v>27.5</v>
      </c>
      <c r="H32">
        <v>57.3</v>
      </c>
      <c r="I32">
        <v>10.9</v>
      </c>
      <c r="J32">
        <v>9.1999999999999993</v>
      </c>
      <c r="K32" s="2">
        <v>6</v>
      </c>
      <c r="L32">
        <v>0.66700000000000004</v>
      </c>
      <c r="M32" s="2">
        <v>4</v>
      </c>
      <c r="N32">
        <v>0.5</v>
      </c>
      <c r="O32" s="2">
        <v>13</v>
      </c>
      <c r="P32">
        <v>0.38500000000000001</v>
      </c>
      <c r="Q32">
        <v>0.55900000000000005</v>
      </c>
      <c r="R32">
        <v>0.58599999999999997</v>
      </c>
      <c r="S32">
        <v>7.7</v>
      </c>
      <c r="T32">
        <v>1.7</v>
      </c>
      <c r="U32">
        <v>3.2</v>
      </c>
      <c r="V32">
        <v>0.3</v>
      </c>
      <c r="W32">
        <v>1.6</v>
      </c>
      <c r="X32" s="3">
        <v>0.33</v>
      </c>
      <c r="Y32" s="3">
        <v>0.33</v>
      </c>
      <c r="Z32" s="3">
        <v>0.67</v>
      </c>
      <c r="AA32">
        <v>2.2999999999999998</v>
      </c>
      <c r="AB32">
        <v>105.4</v>
      </c>
      <c r="AC32">
        <v>105.1</v>
      </c>
    </row>
    <row r="33" spans="2:29" ht="15" x14ac:dyDescent="0.2">
      <c r="B33" t="s">
        <v>86</v>
      </c>
      <c r="C33" t="s">
        <v>87</v>
      </c>
      <c r="D33" t="s">
        <v>49</v>
      </c>
      <c r="E33" s="3">
        <v>21.37</v>
      </c>
      <c r="F33" s="2">
        <v>3</v>
      </c>
      <c r="G33">
        <v>26.7</v>
      </c>
      <c r="H33">
        <v>55.6</v>
      </c>
      <c r="I33">
        <v>20.6</v>
      </c>
      <c r="J33">
        <v>5.2</v>
      </c>
      <c r="K33" s="2">
        <v>10</v>
      </c>
      <c r="L33">
        <v>0.7</v>
      </c>
      <c r="M33" s="2">
        <v>19</v>
      </c>
      <c r="N33">
        <v>0.47399999999999998</v>
      </c>
      <c r="O33" s="2">
        <v>13</v>
      </c>
      <c r="P33">
        <v>7.6999999999999999E-2</v>
      </c>
      <c r="Q33">
        <v>0.32800000000000001</v>
      </c>
      <c r="R33">
        <v>0.38500000000000001</v>
      </c>
      <c r="S33">
        <v>9.3000000000000007</v>
      </c>
      <c r="T33">
        <v>6.7</v>
      </c>
      <c r="U33">
        <v>12.6</v>
      </c>
      <c r="V33" s="2">
        <v>2</v>
      </c>
      <c r="W33" s="2">
        <v>12</v>
      </c>
      <c r="X33" s="3">
        <v>0.33</v>
      </c>
      <c r="Y33" s="2">
        <v>1</v>
      </c>
      <c r="Z33" s="3">
        <v>0.67</v>
      </c>
      <c r="AA33">
        <v>7.5</v>
      </c>
      <c r="AB33">
        <v>85.1</v>
      </c>
      <c r="AC33">
        <v>113.4</v>
      </c>
    </row>
    <row r="34" spans="2:29" ht="15" x14ac:dyDescent="0.2">
      <c r="B34" t="s">
        <v>88</v>
      </c>
      <c r="C34" t="s">
        <v>60</v>
      </c>
      <c r="D34" t="s">
        <v>43</v>
      </c>
      <c r="E34" s="3">
        <v>28.33</v>
      </c>
      <c r="F34" s="2">
        <v>1</v>
      </c>
      <c r="G34">
        <v>34.1</v>
      </c>
      <c r="H34" s="2">
        <v>71</v>
      </c>
      <c r="I34">
        <v>34.799999999999997</v>
      </c>
      <c r="J34">
        <v>15.1</v>
      </c>
      <c r="K34" s="2">
        <v>8</v>
      </c>
      <c r="L34" s="2">
        <v>1</v>
      </c>
      <c r="M34" s="2">
        <v>13</v>
      </c>
      <c r="N34">
        <v>0.46200000000000002</v>
      </c>
      <c r="O34" s="2">
        <v>6</v>
      </c>
      <c r="P34">
        <v>0.16700000000000001</v>
      </c>
      <c r="Q34">
        <v>0.39500000000000002</v>
      </c>
      <c r="R34">
        <v>0.51100000000000001</v>
      </c>
      <c r="S34" s="2">
        <v>23</v>
      </c>
      <c r="T34" s="2">
        <v>3</v>
      </c>
      <c r="U34">
        <v>4.8</v>
      </c>
      <c r="V34" s="2">
        <v>4</v>
      </c>
      <c r="W34">
        <v>18.399999999999999</v>
      </c>
      <c r="X34" s="2">
        <v>4</v>
      </c>
      <c r="Y34" s="2">
        <v>0</v>
      </c>
      <c r="Z34" s="2">
        <v>4</v>
      </c>
      <c r="AA34">
        <v>7.6</v>
      </c>
      <c r="AB34">
        <v>95.4</v>
      </c>
      <c r="AC34">
        <v>104.4</v>
      </c>
    </row>
    <row r="35" spans="2:29" ht="15" x14ac:dyDescent="0.2">
      <c r="B35" t="s">
        <v>89</v>
      </c>
      <c r="C35" t="s">
        <v>90</v>
      </c>
      <c r="D35" t="s">
        <v>43</v>
      </c>
      <c r="E35" s="3">
        <v>24.91</v>
      </c>
      <c r="F35" s="2">
        <v>2</v>
      </c>
      <c r="G35">
        <v>19.5</v>
      </c>
      <c r="H35">
        <v>40.6</v>
      </c>
      <c r="I35">
        <v>15.3</v>
      </c>
      <c r="J35">
        <v>6.7</v>
      </c>
      <c r="K35" s="2">
        <v>2</v>
      </c>
      <c r="L35" s="2">
        <v>0</v>
      </c>
      <c r="M35" s="2">
        <v>8</v>
      </c>
      <c r="N35" s="3">
        <v>0.75</v>
      </c>
      <c r="O35" s="2">
        <v>5</v>
      </c>
      <c r="P35">
        <v>0.2</v>
      </c>
      <c r="Q35">
        <v>0.57699999999999996</v>
      </c>
      <c r="R35" s="3">
        <v>0.54</v>
      </c>
      <c r="S35">
        <v>7.5</v>
      </c>
      <c r="T35" s="2">
        <v>2</v>
      </c>
      <c r="U35" s="2">
        <v>5</v>
      </c>
      <c r="V35" s="2">
        <v>3</v>
      </c>
      <c r="W35">
        <v>23.2</v>
      </c>
      <c r="X35" s="2">
        <v>1</v>
      </c>
      <c r="Y35" s="2">
        <v>1</v>
      </c>
      <c r="Z35">
        <v>0.5</v>
      </c>
      <c r="AA35">
        <v>7.3</v>
      </c>
      <c r="AB35">
        <v>114.7</v>
      </c>
      <c r="AC35">
        <v>103.9</v>
      </c>
    </row>
    <row r="36" spans="2:29" ht="15" x14ac:dyDescent="0.2">
      <c r="B36" t="s">
        <v>91</v>
      </c>
      <c r="C36" t="s">
        <v>40</v>
      </c>
      <c r="D36" t="s">
        <v>84</v>
      </c>
      <c r="E36" s="3">
        <v>27.31</v>
      </c>
      <c r="F36" s="2">
        <v>2</v>
      </c>
      <c r="G36">
        <v>2.6</v>
      </c>
      <c r="H36">
        <v>5.4</v>
      </c>
      <c r="I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</row>
    <row r="37" spans="2:29" ht="15" x14ac:dyDescent="0.2">
      <c r="B37" t="s">
        <v>92</v>
      </c>
      <c r="C37" t="s">
        <v>60</v>
      </c>
      <c r="D37" t="s">
        <v>32</v>
      </c>
      <c r="E37" s="3">
        <v>28.95</v>
      </c>
      <c r="F37" s="2">
        <v>2</v>
      </c>
      <c r="G37">
        <v>18.2</v>
      </c>
      <c r="H37">
        <v>37.9</v>
      </c>
      <c r="I37">
        <v>21.3</v>
      </c>
      <c r="J37" s="2">
        <v>0</v>
      </c>
      <c r="K37" s="2">
        <v>3</v>
      </c>
      <c r="L37" s="2">
        <v>1</v>
      </c>
      <c r="M37" s="2">
        <v>4</v>
      </c>
      <c r="N37" s="3">
        <v>0.25</v>
      </c>
      <c r="O37" s="2">
        <v>12</v>
      </c>
      <c r="P37">
        <v>0.33300000000000002</v>
      </c>
      <c r="Q37">
        <v>0.438</v>
      </c>
      <c r="R37">
        <v>0.49099999999999999</v>
      </c>
      <c r="S37">
        <v>8.5</v>
      </c>
      <c r="T37" s="2">
        <v>1</v>
      </c>
      <c r="U37" s="2">
        <v>3</v>
      </c>
      <c r="V37">
        <v>1.5</v>
      </c>
      <c r="W37">
        <v>11.7</v>
      </c>
      <c r="X37">
        <v>0.5</v>
      </c>
      <c r="Y37" s="2">
        <v>0</v>
      </c>
      <c r="Z37" s="2">
        <v>0</v>
      </c>
      <c r="AA37">
        <v>5.0999999999999996</v>
      </c>
      <c r="AB37">
        <v>108.4</v>
      </c>
      <c r="AC37">
        <v>105.1</v>
      </c>
    </row>
    <row r="38" spans="2:29" ht="15" x14ac:dyDescent="0.2">
      <c r="B38" t="s">
        <v>93</v>
      </c>
      <c r="C38" t="s">
        <v>90</v>
      </c>
      <c r="D38" t="s">
        <v>43</v>
      </c>
      <c r="E38" s="3">
        <v>33.29</v>
      </c>
      <c r="F38" s="2">
        <v>1</v>
      </c>
      <c r="G38">
        <v>21.6</v>
      </c>
      <c r="H38" s="2">
        <v>45</v>
      </c>
      <c r="I38" s="2">
        <v>13</v>
      </c>
      <c r="J38">
        <v>14.3</v>
      </c>
      <c r="K38" s="2">
        <v>0</v>
      </c>
      <c r="L38" s="2">
        <v>0</v>
      </c>
      <c r="M38" s="2">
        <v>1</v>
      </c>
      <c r="N38" s="2">
        <v>1</v>
      </c>
      <c r="O38" s="2">
        <v>5</v>
      </c>
      <c r="P38">
        <v>0.2</v>
      </c>
      <c r="Q38">
        <v>0.41699999999999998</v>
      </c>
      <c r="R38">
        <v>0.41699999999999998</v>
      </c>
      <c r="S38" s="2">
        <v>5</v>
      </c>
      <c r="T38" s="2">
        <v>3</v>
      </c>
      <c r="U38">
        <v>6.8</v>
      </c>
      <c r="V38" s="2">
        <v>6</v>
      </c>
      <c r="W38" s="2">
        <v>37</v>
      </c>
      <c r="X38" s="2">
        <v>1</v>
      </c>
      <c r="Y38" s="2">
        <v>1</v>
      </c>
      <c r="Z38" s="2">
        <v>1</v>
      </c>
      <c r="AA38">
        <v>8.3000000000000007</v>
      </c>
      <c r="AB38">
        <v>112.9</v>
      </c>
      <c r="AC38">
        <v>97.3</v>
      </c>
    </row>
    <row r="39" spans="2:29" ht="15" x14ac:dyDescent="0.2">
      <c r="B39" t="s">
        <v>94</v>
      </c>
      <c r="C39" t="s">
        <v>95</v>
      </c>
      <c r="D39" t="s">
        <v>32</v>
      </c>
      <c r="E39" s="3">
        <v>22.55</v>
      </c>
      <c r="F39" s="2">
        <v>2</v>
      </c>
      <c r="G39">
        <v>33.4</v>
      </c>
      <c r="H39">
        <v>69.599999999999994</v>
      </c>
      <c r="I39">
        <v>23.8</v>
      </c>
      <c r="J39">
        <v>13.1</v>
      </c>
      <c r="K39" s="2">
        <v>5</v>
      </c>
      <c r="L39">
        <v>0.8</v>
      </c>
      <c r="M39" s="2">
        <v>22</v>
      </c>
      <c r="N39">
        <v>0.59099999999999997</v>
      </c>
      <c r="O39" s="2">
        <v>9</v>
      </c>
      <c r="P39">
        <v>0.111</v>
      </c>
      <c r="Q39">
        <v>0.46800000000000003</v>
      </c>
      <c r="R39">
        <v>0.497</v>
      </c>
      <c r="S39">
        <v>16.5</v>
      </c>
      <c r="T39">
        <v>12.5</v>
      </c>
      <c r="U39">
        <v>18.899999999999999</v>
      </c>
      <c r="V39">
        <v>2.5</v>
      </c>
      <c r="W39">
        <v>14.4</v>
      </c>
      <c r="X39">
        <v>0.5</v>
      </c>
      <c r="Y39">
        <v>0.5</v>
      </c>
      <c r="Z39">
        <v>2.5</v>
      </c>
      <c r="AA39">
        <v>9.6</v>
      </c>
      <c r="AB39" s="2">
        <v>97</v>
      </c>
      <c r="AC39" s="2">
        <v>98</v>
      </c>
    </row>
    <row r="40" spans="2:29" ht="15" x14ac:dyDescent="0.2">
      <c r="B40" t="s">
        <v>96</v>
      </c>
      <c r="C40" t="s">
        <v>31</v>
      </c>
      <c r="D40" t="s">
        <v>35</v>
      </c>
      <c r="E40" s="3">
        <v>29.07</v>
      </c>
      <c r="F40" s="2">
        <v>3</v>
      </c>
      <c r="G40">
        <v>21.5</v>
      </c>
      <c r="H40">
        <v>44.8</v>
      </c>
      <c r="I40">
        <v>10.4</v>
      </c>
      <c r="J40">
        <v>24.2</v>
      </c>
      <c r="K40" s="2">
        <v>8</v>
      </c>
      <c r="L40">
        <v>0.875</v>
      </c>
      <c r="M40" s="2">
        <v>7</v>
      </c>
      <c r="N40">
        <v>0.57099999999999995</v>
      </c>
      <c r="O40" s="2">
        <v>2</v>
      </c>
      <c r="P40" s="2">
        <v>0</v>
      </c>
      <c r="Q40">
        <v>0.44400000000000001</v>
      </c>
      <c r="R40">
        <v>0.59899999999999998</v>
      </c>
      <c r="S40" s="2">
        <v>5</v>
      </c>
      <c r="T40" s="2">
        <v>6</v>
      </c>
      <c r="U40">
        <v>13.1</v>
      </c>
      <c r="V40">
        <v>0.7</v>
      </c>
      <c r="W40">
        <v>4.5999999999999996</v>
      </c>
      <c r="X40" s="3">
        <v>0.67</v>
      </c>
      <c r="Y40" s="2">
        <v>0</v>
      </c>
      <c r="Z40" s="3">
        <v>1.33</v>
      </c>
      <c r="AA40">
        <v>5.0999999999999996</v>
      </c>
      <c r="AB40">
        <v>121.5</v>
      </c>
      <c r="AC40">
        <v>101.7</v>
      </c>
    </row>
    <row r="41" spans="2:29" ht="15" x14ac:dyDescent="0.2">
      <c r="B41" t="s">
        <v>97</v>
      </c>
      <c r="C41" t="s">
        <v>98</v>
      </c>
      <c r="D41" t="s">
        <v>32</v>
      </c>
      <c r="E41" s="3">
        <v>33.46</v>
      </c>
      <c r="F41" s="2">
        <v>3</v>
      </c>
      <c r="G41">
        <v>17.399999999999999</v>
      </c>
      <c r="H41">
        <v>36.200000000000003</v>
      </c>
      <c r="I41">
        <v>16.3</v>
      </c>
      <c r="J41">
        <v>9.6</v>
      </c>
      <c r="K41" s="2">
        <v>4</v>
      </c>
      <c r="L41" s="2">
        <v>1</v>
      </c>
      <c r="M41" s="2">
        <v>14</v>
      </c>
      <c r="N41">
        <v>0.57099999999999995</v>
      </c>
      <c r="O41" s="2">
        <v>3</v>
      </c>
      <c r="P41">
        <v>0.33300000000000002</v>
      </c>
      <c r="Q41">
        <v>0.55900000000000005</v>
      </c>
      <c r="R41">
        <v>0.61299999999999999</v>
      </c>
      <c r="S41">
        <v>7.7</v>
      </c>
      <c r="T41">
        <v>6.7</v>
      </c>
      <c r="U41" s="2">
        <v>20</v>
      </c>
      <c r="V41">
        <v>1.7</v>
      </c>
      <c r="W41">
        <v>13.5</v>
      </c>
      <c r="X41" s="3">
        <v>0.67</v>
      </c>
      <c r="Y41" s="2">
        <v>0</v>
      </c>
      <c r="Z41" s="3">
        <v>0.67</v>
      </c>
      <c r="AA41">
        <v>10.199999999999999</v>
      </c>
      <c r="AB41">
        <v>129.4</v>
      </c>
      <c r="AC41">
        <v>98.1</v>
      </c>
    </row>
    <row r="42" spans="2:29" ht="15" x14ac:dyDescent="0.2">
      <c r="B42" t="s">
        <v>99</v>
      </c>
      <c r="C42" t="s">
        <v>83</v>
      </c>
      <c r="D42" t="s">
        <v>43</v>
      </c>
      <c r="E42" s="3">
        <v>31.88</v>
      </c>
      <c r="F42" s="2">
        <v>2</v>
      </c>
      <c r="G42">
        <v>31.2</v>
      </c>
      <c r="H42" s="2">
        <v>65</v>
      </c>
      <c r="I42">
        <v>22.5</v>
      </c>
      <c r="J42">
        <v>6.1</v>
      </c>
      <c r="K42" s="2">
        <v>9</v>
      </c>
      <c r="L42">
        <v>0.66700000000000004</v>
      </c>
      <c r="M42" s="2">
        <v>21</v>
      </c>
      <c r="N42">
        <v>0.52400000000000002</v>
      </c>
      <c r="O42" s="2">
        <v>6</v>
      </c>
      <c r="P42">
        <v>0.33300000000000002</v>
      </c>
      <c r="Q42">
        <v>0.51900000000000002</v>
      </c>
      <c r="R42">
        <v>0.54900000000000004</v>
      </c>
      <c r="S42" s="2">
        <v>17</v>
      </c>
      <c r="T42">
        <v>4.5</v>
      </c>
      <c r="U42">
        <v>7.5</v>
      </c>
      <c r="V42">
        <v>4.5</v>
      </c>
      <c r="W42">
        <v>21.3</v>
      </c>
      <c r="X42">
        <v>2.5</v>
      </c>
      <c r="Y42">
        <v>1.5</v>
      </c>
      <c r="Z42" s="2">
        <v>1</v>
      </c>
      <c r="AA42" s="2">
        <v>9</v>
      </c>
      <c r="AB42">
        <v>121.8</v>
      </c>
      <c r="AC42">
        <v>106.6</v>
      </c>
    </row>
    <row r="43" spans="2:29" ht="15" x14ac:dyDescent="0.2">
      <c r="B43" t="s">
        <v>100</v>
      </c>
      <c r="C43" t="s">
        <v>101</v>
      </c>
      <c r="D43" t="s">
        <v>43</v>
      </c>
      <c r="E43" s="3">
        <v>29.18</v>
      </c>
      <c r="F43" s="2">
        <v>2</v>
      </c>
      <c r="G43">
        <v>26.7</v>
      </c>
      <c r="H43">
        <v>55.5</v>
      </c>
      <c r="I43">
        <v>13.6</v>
      </c>
      <c r="J43">
        <v>11.8</v>
      </c>
      <c r="K43" s="2">
        <v>0</v>
      </c>
      <c r="L43" s="2">
        <v>0</v>
      </c>
      <c r="M43" s="2">
        <v>7</v>
      </c>
      <c r="N43">
        <v>0.28599999999999998</v>
      </c>
      <c r="O43" s="2">
        <v>8</v>
      </c>
      <c r="P43">
        <v>0.5</v>
      </c>
      <c r="Q43">
        <v>0.53300000000000003</v>
      </c>
      <c r="R43">
        <v>0.53300000000000003</v>
      </c>
      <c r="S43" s="2">
        <v>8</v>
      </c>
      <c r="T43">
        <v>2.5</v>
      </c>
      <c r="U43">
        <v>4.2</v>
      </c>
      <c r="V43" s="2">
        <v>2</v>
      </c>
      <c r="W43" s="2">
        <v>10</v>
      </c>
      <c r="X43" s="2">
        <v>1</v>
      </c>
      <c r="Y43" s="2">
        <v>0</v>
      </c>
      <c r="Z43" s="2">
        <v>1</v>
      </c>
      <c r="AA43">
        <v>5.0999999999999996</v>
      </c>
      <c r="AB43">
        <v>100.4</v>
      </c>
      <c r="AC43" s="2">
        <v>94</v>
      </c>
    </row>
    <row r="44" spans="2:29" ht="15" x14ac:dyDescent="0.2">
      <c r="B44" t="s">
        <v>102</v>
      </c>
      <c r="C44" t="s">
        <v>103</v>
      </c>
      <c r="D44" t="s">
        <v>32</v>
      </c>
      <c r="E44" s="3">
        <v>32.520000000000003</v>
      </c>
      <c r="F44" s="2">
        <v>2</v>
      </c>
      <c r="G44" s="2">
        <v>31</v>
      </c>
      <c r="H44">
        <v>64.5</v>
      </c>
      <c r="I44">
        <v>22.5</v>
      </c>
      <c r="J44">
        <v>12.2</v>
      </c>
      <c r="K44" s="2">
        <v>2</v>
      </c>
      <c r="L44">
        <v>0.5</v>
      </c>
      <c r="M44" s="2">
        <v>17</v>
      </c>
      <c r="N44">
        <v>0.64700000000000002</v>
      </c>
      <c r="O44" s="2">
        <v>11</v>
      </c>
      <c r="P44">
        <v>0.36399999999999999</v>
      </c>
      <c r="Q44">
        <v>0.60699999999999998</v>
      </c>
      <c r="R44">
        <v>0.60599999999999998</v>
      </c>
      <c r="S44">
        <v>17.5</v>
      </c>
      <c r="T44">
        <v>4.5</v>
      </c>
      <c r="U44">
        <v>6.8</v>
      </c>
      <c r="V44">
        <v>1.5</v>
      </c>
      <c r="W44">
        <v>8.6999999999999993</v>
      </c>
      <c r="X44" s="2">
        <v>1</v>
      </c>
      <c r="Y44" s="2">
        <v>0</v>
      </c>
      <c r="Z44" s="2">
        <v>2</v>
      </c>
      <c r="AA44">
        <v>6.3</v>
      </c>
      <c r="AB44">
        <v>108.9</v>
      </c>
      <c r="AC44">
        <v>103.1</v>
      </c>
    </row>
    <row r="45" spans="2:29" ht="15" x14ac:dyDescent="0.2">
      <c r="B45" t="s">
        <v>104</v>
      </c>
      <c r="C45" t="s">
        <v>90</v>
      </c>
      <c r="D45" t="s">
        <v>32</v>
      </c>
      <c r="E45" s="3">
        <v>21.12</v>
      </c>
      <c r="F45" s="2">
        <v>1</v>
      </c>
      <c r="G45">
        <v>4.7</v>
      </c>
      <c r="H45">
        <v>9.8000000000000007</v>
      </c>
      <c r="I45">
        <v>24.6</v>
      </c>
      <c r="J45">
        <v>34.700000000000003</v>
      </c>
      <c r="K45" s="2">
        <v>2</v>
      </c>
      <c r="L45" s="2">
        <v>1</v>
      </c>
      <c r="M45" s="2">
        <v>1</v>
      </c>
      <c r="N45" s="2">
        <v>0</v>
      </c>
      <c r="O45" s="2">
        <v>0</v>
      </c>
      <c r="P45" s="2">
        <v>0</v>
      </c>
      <c r="Q45" s="2">
        <v>0</v>
      </c>
      <c r="R45">
        <v>0.53200000000000003</v>
      </c>
      <c r="S45" s="2">
        <v>2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</v>
      </c>
      <c r="AA45" s="2">
        <v>0</v>
      </c>
      <c r="AB45">
        <v>75.5</v>
      </c>
      <c r="AC45">
        <v>113.1</v>
      </c>
    </row>
    <row r="46" spans="2:29" ht="15" x14ac:dyDescent="0.2">
      <c r="B46" t="s">
        <v>105</v>
      </c>
      <c r="C46" t="s">
        <v>31</v>
      </c>
      <c r="D46" t="s">
        <v>43</v>
      </c>
      <c r="E46" s="3">
        <v>21.96</v>
      </c>
      <c r="F46" s="2">
        <v>2</v>
      </c>
      <c r="G46">
        <v>2.9</v>
      </c>
      <c r="H46" s="2">
        <v>6</v>
      </c>
      <c r="I46" s="2">
        <v>7</v>
      </c>
      <c r="J46" s="2">
        <v>0</v>
      </c>
      <c r="K46" s="2">
        <v>0</v>
      </c>
      <c r="L46" s="2">
        <v>0</v>
      </c>
      <c r="M46" s="2">
        <v>1</v>
      </c>
      <c r="N46" s="2">
        <v>1</v>
      </c>
      <c r="O46" s="2">
        <v>0</v>
      </c>
      <c r="P46" s="2">
        <v>0</v>
      </c>
      <c r="Q46" s="2">
        <v>1</v>
      </c>
      <c r="R46" s="2">
        <v>1</v>
      </c>
      <c r="S46" s="2">
        <v>1</v>
      </c>
      <c r="T46" s="2">
        <v>1</v>
      </c>
      <c r="U46">
        <v>16.2</v>
      </c>
      <c r="V46" s="2">
        <v>1</v>
      </c>
      <c r="W46">
        <v>61.2</v>
      </c>
      <c r="X46">
        <v>0.5</v>
      </c>
      <c r="Y46" s="2">
        <v>0</v>
      </c>
      <c r="Z46" s="2">
        <v>0</v>
      </c>
      <c r="AA46">
        <v>13.8</v>
      </c>
    </row>
    <row r="47" spans="2:29" ht="15" x14ac:dyDescent="0.2">
      <c r="B47" t="s">
        <v>106</v>
      </c>
      <c r="C47" t="s">
        <v>62</v>
      </c>
      <c r="D47" t="s">
        <v>43</v>
      </c>
      <c r="E47" s="3">
        <v>24.98</v>
      </c>
      <c r="F47" s="2">
        <v>3</v>
      </c>
      <c r="G47">
        <v>30.6</v>
      </c>
      <c r="H47">
        <v>63.7</v>
      </c>
      <c r="I47" s="2">
        <v>30</v>
      </c>
      <c r="J47" s="2">
        <v>11</v>
      </c>
      <c r="K47" s="2">
        <v>8</v>
      </c>
      <c r="L47">
        <v>0.875</v>
      </c>
      <c r="M47" s="2">
        <v>35</v>
      </c>
      <c r="N47">
        <v>0.42899999999999999</v>
      </c>
      <c r="O47" s="2">
        <v>18</v>
      </c>
      <c r="P47">
        <v>0.33300000000000002</v>
      </c>
      <c r="Q47">
        <v>0.45300000000000001</v>
      </c>
      <c r="R47">
        <v>0.48699999999999999</v>
      </c>
      <c r="S47">
        <v>18.3</v>
      </c>
      <c r="T47">
        <v>4.3</v>
      </c>
      <c r="U47">
        <v>7.6</v>
      </c>
      <c r="V47" s="2">
        <v>4</v>
      </c>
      <c r="W47">
        <v>21.4</v>
      </c>
      <c r="X47" s="2">
        <v>1</v>
      </c>
      <c r="Y47" s="2">
        <v>0</v>
      </c>
      <c r="Z47" s="3">
        <v>2.33</v>
      </c>
      <c r="AA47">
        <v>8.9</v>
      </c>
      <c r="AB47">
        <v>97.2</v>
      </c>
      <c r="AC47">
        <v>99.3</v>
      </c>
    </row>
    <row r="48" spans="2:29" ht="15" x14ac:dyDescent="0.2">
      <c r="B48" t="s">
        <v>107</v>
      </c>
      <c r="C48" t="s">
        <v>31</v>
      </c>
      <c r="D48" t="s">
        <v>108</v>
      </c>
      <c r="E48" s="3">
        <v>28.79</v>
      </c>
      <c r="F48" s="2">
        <v>3</v>
      </c>
      <c r="G48">
        <v>15.1</v>
      </c>
      <c r="H48">
        <v>31.4</v>
      </c>
      <c r="I48">
        <v>26.9</v>
      </c>
      <c r="J48" s="2">
        <v>10</v>
      </c>
      <c r="K48" s="2">
        <v>2</v>
      </c>
      <c r="L48" s="2">
        <v>1</v>
      </c>
      <c r="M48" s="2">
        <v>11</v>
      </c>
      <c r="N48">
        <v>0.45500000000000002</v>
      </c>
      <c r="O48" s="2">
        <v>15</v>
      </c>
      <c r="P48">
        <v>0.13300000000000001</v>
      </c>
      <c r="Q48">
        <v>0.308</v>
      </c>
      <c r="R48">
        <v>0.33500000000000002</v>
      </c>
      <c r="S48" s="2">
        <v>6</v>
      </c>
      <c r="T48">
        <v>4.3</v>
      </c>
      <c r="U48">
        <v>13.5</v>
      </c>
      <c r="V48">
        <v>0.3</v>
      </c>
      <c r="W48">
        <v>3.8</v>
      </c>
      <c r="X48" s="2">
        <v>1</v>
      </c>
      <c r="Y48" s="3">
        <v>1.67</v>
      </c>
      <c r="Z48" s="2">
        <v>1</v>
      </c>
      <c r="AA48">
        <v>5.2</v>
      </c>
      <c r="AB48">
        <v>71.599999999999994</v>
      </c>
      <c r="AC48">
        <v>99.2</v>
      </c>
    </row>
    <row r="49" spans="2:29" ht="15" x14ac:dyDescent="0.2">
      <c r="B49" t="s">
        <v>109</v>
      </c>
      <c r="C49" t="s">
        <v>66</v>
      </c>
      <c r="D49" t="s">
        <v>43</v>
      </c>
      <c r="E49">
        <v>21.1</v>
      </c>
      <c r="F49" s="2">
        <v>2</v>
      </c>
      <c r="G49" s="2">
        <v>1</v>
      </c>
      <c r="H49">
        <v>2.1</v>
      </c>
      <c r="I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S49" s="2">
        <v>0</v>
      </c>
      <c r="T49">
        <v>0.5</v>
      </c>
      <c r="U49">
        <v>26.6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</row>
    <row r="50" spans="2:29" ht="15" x14ac:dyDescent="0.2">
      <c r="B50" t="s">
        <v>110</v>
      </c>
      <c r="C50" t="s">
        <v>53</v>
      </c>
      <c r="D50" t="s">
        <v>43</v>
      </c>
      <c r="E50" s="3">
        <v>30.91</v>
      </c>
      <c r="F50" s="2">
        <v>3</v>
      </c>
      <c r="G50">
        <v>10.4</v>
      </c>
      <c r="H50">
        <v>21.7</v>
      </c>
      <c r="I50">
        <v>9.3000000000000007</v>
      </c>
      <c r="J50">
        <v>14.3</v>
      </c>
      <c r="K50" s="2">
        <v>0</v>
      </c>
      <c r="L50" s="2">
        <v>0</v>
      </c>
      <c r="M50" s="2">
        <v>1</v>
      </c>
      <c r="N50" s="2">
        <v>0</v>
      </c>
      <c r="O50" s="2">
        <v>5</v>
      </c>
      <c r="P50">
        <v>0.4</v>
      </c>
      <c r="Q50">
        <v>0.5</v>
      </c>
      <c r="R50">
        <v>0.5</v>
      </c>
      <c r="S50" s="2">
        <v>2</v>
      </c>
      <c r="T50">
        <v>0.3</v>
      </c>
      <c r="U50">
        <v>1.7</v>
      </c>
      <c r="V50">
        <v>0.3</v>
      </c>
      <c r="W50" s="2">
        <v>4</v>
      </c>
      <c r="X50" s="2">
        <v>0</v>
      </c>
      <c r="Y50" s="2">
        <v>0</v>
      </c>
      <c r="Z50" s="3">
        <v>0.33</v>
      </c>
      <c r="AA50">
        <v>2.2000000000000002</v>
      </c>
      <c r="AB50">
        <v>95.5</v>
      </c>
      <c r="AC50">
        <v>108.1</v>
      </c>
    </row>
    <row r="51" spans="2:29" ht="15" x14ac:dyDescent="0.2">
      <c r="B51" t="s">
        <v>111</v>
      </c>
      <c r="C51" t="s">
        <v>68</v>
      </c>
      <c r="D51" t="s">
        <v>38</v>
      </c>
      <c r="E51" s="3">
        <v>23.79</v>
      </c>
      <c r="F51" s="2">
        <v>1</v>
      </c>
      <c r="G51">
        <v>2.4</v>
      </c>
      <c r="H51" s="2">
        <v>5</v>
      </c>
      <c r="I51">
        <v>36.5</v>
      </c>
      <c r="J51" s="2">
        <v>50</v>
      </c>
      <c r="K51" s="2">
        <v>0</v>
      </c>
      <c r="L51" s="2">
        <v>0</v>
      </c>
      <c r="M51" s="2">
        <v>1</v>
      </c>
      <c r="N51" s="2">
        <v>1</v>
      </c>
      <c r="O51" s="2">
        <v>0</v>
      </c>
      <c r="P51" s="2">
        <v>0</v>
      </c>
      <c r="Q51" s="2">
        <v>1</v>
      </c>
      <c r="R51" s="2">
        <v>1</v>
      </c>
      <c r="S51" s="2">
        <v>2</v>
      </c>
      <c r="T51" s="2">
        <v>1</v>
      </c>
      <c r="U51">
        <v>21.6</v>
      </c>
      <c r="V51" s="2">
        <v>0</v>
      </c>
      <c r="W51" s="2">
        <v>0</v>
      </c>
      <c r="X51" s="2">
        <v>0</v>
      </c>
      <c r="Y51" s="2">
        <v>1</v>
      </c>
      <c r="Z51" s="2">
        <v>1</v>
      </c>
      <c r="AA51" s="2">
        <v>0</v>
      </c>
    </row>
    <row r="52" spans="2:29" ht="15" x14ac:dyDescent="0.2">
      <c r="B52" t="s">
        <v>112</v>
      </c>
      <c r="C52" t="s">
        <v>55</v>
      </c>
      <c r="D52" t="s">
        <v>32</v>
      </c>
      <c r="E52" s="3">
        <v>22.79</v>
      </c>
      <c r="F52" s="2">
        <v>3</v>
      </c>
      <c r="G52">
        <v>9.9</v>
      </c>
      <c r="H52">
        <v>20.6</v>
      </c>
      <c r="I52" s="2">
        <v>13</v>
      </c>
      <c r="J52">
        <v>11.1</v>
      </c>
      <c r="K52" s="2">
        <v>0</v>
      </c>
      <c r="L52" s="2">
        <v>0</v>
      </c>
      <c r="M52" s="2">
        <v>3</v>
      </c>
      <c r="N52">
        <v>0.33300000000000002</v>
      </c>
      <c r="O52" s="2">
        <v>5</v>
      </c>
      <c r="P52" s="2">
        <v>0</v>
      </c>
      <c r="Q52">
        <v>0.125</v>
      </c>
      <c r="R52">
        <v>0.125</v>
      </c>
      <c r="S52">
        <v>0.7</v>
      </c>
      <c r="T52">
        <v>1.3</v>
      </c>
      <c r="U52">
        <v>6.9</v>
      </c>
      <c r="V52">
        <v>0.7</v>
      </c>
      <c r="W52">
        <v>9.8000000000000007</v>
      </c>
      <c r="X52" s="3">
        <v>0.33</v>
      </c>
      <c r="Y52" s="2">
        <v>0</v>
      </c>
      <c r="Z52" s="3">
        <v>0.33</v>
      </c>
      <c r="AA52">
        <v>3.5</v>
      </c>
      <c r="AB52">
        <v>44.6</v>
      </c>
      <c r="AC52">
        <v>106.9</v>
      </c>
    </row>
    <row r="53" spans="2:29" ht="15" x14ac:dyDescent="0.2">
      <c r="B53" t="s">
        <v>113</v>
      </c>
      <c r="C53" t="s">
        <v>66</v>
      </c>
      <c r="D53" t="s">
        <v>32</v>
      </c>
      <c r="E53">
        <v>23.6</v>
      </c>
      <c r="F53" s="2">
        <v>3</v>
      </c>
      <c r="G53">
        <v>34.299999999999997</v>
      </c>
      <c r="H53">
        <v>71.5</v>
      </c>
      <c r="I53">
        <v>23.1</v>
      </c>
      <c r="J53">
        <v>6.8</v>
      </c>
      <c r="K53" s="2">
        <v>16</v>
      </c>
      <c r="L53">
        <v>0.93799999999999994</v>
      </c>
      <c r="M53" s="2">
        <v>30</v>
      </c>
      <c r="N53">
        <v>0.6</v>
      </c>
      <c r="O53" s="2">
        <v>18</v>
      </c>
      <c r="P53">
        <v>0.44400000000000001</v>
      </c>
      <c r="Q53">
        <v>0.625</v>
      </c>
      <c r="R53">
        <v>0.68100000000000005</v>
      </c>
      <c r="S53" s="2">
        <v>25</v>
      </c>
      <c r="T53" s="2">
        <v>8</v>
      </c>
      <c r="U53">
        <v>12.4</v>
      </c>
      <c r="V53" s="2">
        <v>2</v>
      </c>
      <c r="W53">
        <v>8.3000000000000007</v>
      </c>
      <c r="X53" s="3">
        <v>2.67</v>
      </c>
      <c r="Y53" s="3">
        <v>0.67</v>
      </c>
      <c r="Z53" s="3">
        <v>1.33</v>
      </c>
      <c r="AA53">
        <v>8.6</v>
      </c>
      <c r="AB53">
        <v>133.69999999999999</v>
      </c>
      <c r="AC53">
        <v>102.7</v>
      </c>
    </row>
    <row r="54" spans="2:29" ht="15" x14ac:dyDescent="0.2">
      <c r="B54" t="s">
        <v>114</v>
      </c>
      <c r="C54" t="s">
        <v>62</v>
      </c>
      <c r="D54" t="s">
        <v>32</v>
      </c>
      <c r="E54" s="3">
        <v>25.15</v>
      </c>
      <c r="F54" s="2">
        <v>3</v>
      </c>
      <c r="G54">
        <v>31.4</v>
      </c>
      <c r="H54">
        <v>65.400000000000006</v>
      </c>
      <c r="I54">
        <v>18.7</v>
      </c>
      <c r="J54">
        <v>4.9000000000000004</v>
      </c>
      <c r="K54" s="2">
        <v>6</v>
      </c>
      <c r="L54">
        <v>0.5</v>
      </c>
      <c r="M54" s="2">
        <v>21</v>
      </c>
      <c r="N54">
        <v>0.57099999999999995</v>
      </c>
      <c r="O54" s="2">
        <v>15</v>
      </c>
      <c r="P54">
        <v>0.53300000000000003</v>
      </c>
      <c r="Q54">
        <v>0.66700000000000004</v>
      </c>
      <c r="R54" s="3">
        <v>0.66</v>
      </c>
      <c r="S54" s="2">
        <v>17</v>
      </c>
      <c r="T54" s="2">
        <v>4</v>
      </c>
      <c r="U54">
        <v>6.8</v>
      </c>
      <c r="V54">
        <v>1.3</v>
      </c>
      <c r="W54">
        <v>6.8</v>
      </c>
      <c r="X54" s="3">
        <v>1.33</v>
      </c>
      <c r="Y54" s="3">
        <v>0.67</v>
      </c>
      <c r="Z54" s="3">
        <v>0.67</v>
      </c>
      <c r="AA54">
        <v>5.7</v>
      </c>
      <c r="AB54">
        <v>124.3</v>
      </c>
      <c r="AC54">
        <v>101.2</v>
      </c>
    </row>
    <row r="55" spans="2:29" ht="15" x14ac:dyDescent="0.2">
      <c r="B55" t="s">
        <v>115</v>
      </c>
      <c r="C55" t="s">
        <v>116</v>
      </c>
      <c r="D55" t="s">
        <v>49</v>
      </c>
      <c r="E55" s="3">
        <v>23.35</v>
      </c>
      <c r="F55" s="2">
        <v>2</v>
      </c>
      <c r="G55">
        <v>19.8</v>
      </c>
      <c r="H55">
        <v>41.1</v>
      </c>
      <c r="I55">
        <v>16.7</v>
      </c>
      <c r="J55">
        <v>19.600000000000001</v>
      </c>
      <c r="K55" s="2">
        <v>3</v>
      </c>
      <c r="L55">
        <v>0.33300000000000002</v>
      </c>
      <c r="M55" s="2">
        <v>5</v>
      </c>
      <c r="N55">
        <v>0.8</v>
      </c>
      <c r="O55" s="2">
        <v>6</v>
      </c>
      <c r="P55">
        <v>0.5</v>
      </c>
      <c r="Q55">
        <v>0.77300000000000002</v>
      </c>
      <c r="R55">
        <v>0.73099999999999998</v>
      </c>
      <c r="S55" s="2">
        <v>9</v>
      </c>
      <c r="T55">
        <v>4.5</v>
      </c>
      <c r="U55">
        <v>12.2</v>
      </c>
      <c r="V55">
        <v>0.5</v>
      </c>
      <c r="W55">
        <v>3.7</v>
      </c>
      <c r="X55">
        <v>0.5</v>
      </c>
      <c r="Y55" s="2">
        <v>0</v>
      </c>
      <c r="Z55">
        <v>1.5</v>
      </c>
      <c r="AA55">
        <v>5.5</v>
      </c>
      <c r="AB55">
        <v>113.3</v>
      </c>
      <c r="AC55">
        <v>101.1</v>
      </c>
    </row>
    <row r="56" spans="2:29" ht="15" x14ac:dyDescent="0.2">
      <c r="B56" t="s">
        <v>117</v>
      </c>
      <c r="C56" t="s">
        <v>116</v>
      </c>
      <c r="D56" t="s">
        <v>43</v>
      </c>
      <c r="E56" s="3">
        <v>28.87</v>
      </c>
      <c r="F56" s="2">
        <v>3</v>
      </c>
      <c r="G56">
        <v>41.9</v>
      </c>
      <c r="H56">
        <v>87.2</v>
      </c>
      <c r="I56">
        <v>26.5</v>
      </c>
      <c r="J56">
        <v>10.3</v>
      </c>
      <c r="K56" s="2">
        <v>19</v>
      </c>
      <c r="L56" s="2">
        <v>1</v>
      </c>
      <c r="M56" s="2">
        <v>40</v>
      </c>
      <c r="N56">
        <v>0.5</v>
      </c>
      <c r="O56" s="2">
        <v>21</v>
      </c>
      <c r="P56">
        <v>0.23799999999999999</v>
      </c>
      <c r="Q56">
        <v>0.45100000000000001</v>
      </c>
      <c r="R56">
        <v>0.53300000000000003</v>
      </c>
      <c r="S56">
        <v>24.7</v>
      </c>
      <c r="T56">
        <v>8.6999999999999993</v>
      </c>
      <c r="U56">
        <v>11.1</v>
      </c>
      <c r="V56">
        <v>7.7</v>
      </c>
      <c r="W56">
        <v>27.8</v>
      </c>
      <c r="X56" s="3">
        <v>0.67</v>
      </c>
      <c r="Y56" s="3">
        <v>1.33</v>
      </c>
      <c r="Z56" s="3">
        <v>2.67</v>
      </c>
      <c r="AA56">
        <v>11.3</v>
      </c>
      <c r="AB56">
        <v>113.6</v>
      </c>
      <c r="AC56">
        <v>106.8</v>
      </c>
    </row>
    <row r="57" spans="2:29" ht="15" x14ac:dyDescent="0.2">
      <c r="B57" t="s">
        <v>118</v>
      </c>
      <c r="C57" t="s">
        <v>58</v>
      </c>
      <c r="D57" t="s">
        <v>43</v>
      </c>
      <c r="E57" s="3">
        <v>23.39</v>
      </c>
      <c r="F57" s="2">
        <v>2</v>
      </c>
      <c r="G57">
        <v>7.1</v>
      </c>
      <c r="H57">
        <v>14.8</v>
      </c>
      <c r="I57">
        <v>23.1</v>
      </c>
      <c r="J57" s="2">
        <v>0</v>
      </c>
      <c r="K57" s="2">
        <v>2</v>
      </c>
      <c r="L57" s="2">
        <v>1</v>
      </c>
      <c r="M57" s="2">
        <v>2</v>
      </c>
      <c r="N57" s="2">
        <v>1</v>
      </c>
      <c r="O57" s="2">
        <v>5</v>
      </c>
      <c r="P57">
        <v>0.4</v>
      </c>
      <c r="Q57">
        <v>0.71399999999999997</v>
      </c>
      <c r="R57">
        <v>0.76100000000000001</v>
      </c>
      <c r="S57" s="2">
        <v>6</v>
      </c>
      <c r="T57" s="2">
        <v>0</v>
      </c>
      <c r="U57" s="2">
        <v>0</v>
      </c>
      <c r="V57">
        <v>0.5</v>
      </c>
      <c r="W57">
        <v>12.8</v>
      </c>
      <c r="X57" s="2">
        <v>0</v>
      </c>
      <c r="Y57" s="2">
        <v>0</v>
      </c>
      <c r="Z57" s="2">
        <v>0</v>
      </c>
      <c r="AA57" s="2">
        <v>0</v>
      </c>
      <c r="AB57">
        <v>155.6</v>
      </c>
      <c r="AC57">
        <v>109.3</v>
      </c>
    </row>
    <row r="58" spans="2:29" ht="15" x14ac:dyDescent="0.2">
      <c r="B58" t="s">
        <v>119</v>
      </c>
      <c r="C58" t="s">
        <v>120</v>
      </c>
      <c r="D58" t="s">
        <v>32</v>
      </c>
      <c r="E58" s="3">
        <v>20.149999999999999</v>
      </c>
      <c r="F58" s="2">
        <v>1</v>
      </c>
      <c r="G58">
        <v>6.4</v>
      </c>
      <c r="H58">
        <v>13.3</v>
      </c>
      <c r="I58">
        <v>45.6</v>
      </c>
      <c r="J58" s="2">
        <v>0</v>
      </c>
      <c r="K58" s="2">
        <v>2</v>
      </c>
      <c r="L58" s="2">
        <v>0</v>
      </c>
      <c r="M58" s="2">
        <v>3</v>
      </c>
      <c r="N58">
        <v>0.66700000000000004</v>
      </c>
      <c r="O58" s="2">
        <v>3</v>
      </c>
      <c r="P58" s="2">
        <v>0</v>
      </c>
      <c r="Q58">
        <v>0.33300000000000002</v>
      </c>
      <c r="R58">
        <v>0.29099999999999998</v>
      </c>
      <c r="S58" s="2">
        <v>4</v>
      </c>
      <c r="T58" s="2">
        <v>3</v>
      </c>
      <c r="U58">
        <v>25.3</v>
      </c>
      <c r="V58" s="2">
        <v>1</v>
      </c>
      <c r="W58">
        <v>22.7</v>
      </c>
      <c r="X58" s="2">
        <v>0</v>
      </c>
      <c r="Y58" s="2">
        <v>0</v>
      </c>
      <c r="Z58" s="2">
        <v>0</v>
      </c>
      <c r="AA58">
        <v>14.3</v>
      </c>
      <c r="AB58">
        <v>83.7</v>
      </c>
      <c r="AC58" s="2">
        <v>99</v>
      </c>
    </row>
    <row r="59" spans="2:29" ht="15" x14ac:dyDescent="0.2">
      <c r="B59" t="s">
        <v>121</v>
      </c>
      <c r="C59" t="s">
        <v>68</v>
      </c>
      <c r="D59" t="s">
        <v>84</v>
      </c>
      <c r="E59" s="3">
        <v>22.24</v>
      </c>
      <c r="F59" s="2">
        <v>3</v>
      </c>
      <c r="G59">
        <v>10.4</v>
      </c>
      <c r="H59">
        <v>21.6</v>
      </c>
      <c r="I59">
        <v>12.5</v>
      </c>
      <c r="J59">
        <v>11.3</v>
      </c>
      <c r="K59" s="2">
        <v>2</v>
      </c>
      <c r="L59">
        <v>0.5</v>
      </c>
      <c r="M59" s="2">
        <v>4</v>
      </c>
      <c r="N59" s="2">
        <v>0</v>
      </c>
      <c r="O59" s="2">
        <v>3</v>
      </c>
      <c r="P59">
        <v>0.66700000000000004</v>
      </c>
      <c r="Q59">
        <v>0.42899999999999999</v>
      </c>
      <c r="R59">
        <v>0.44400000000000001</v>
      </c>
      <c r="S59">
        <v>2.2999999999999998</v>
      </c>
      <c r="T59">
        <v>0.7</v>
      </c>
      <c r="U59">
        <v>3.3</v>
      </c>
      <c r="V59">
        <v>0.3</v>
      </c>
      <c r="W59">
        <v>4.2</v>
      </c>
      <c r="X59" s="3">
        <v>0.33</v>
      </c>
      <c r="Y59" s="2">
        <v>0</v>
      </c>
      <c r="Z59" s="3">
        <v>0.33</v>
      </c>
      <c r="AA59" s="2">
        <v>3</v>
      </c>
      <c r="AB59" s="2">
        <v>85</v>
      </c>
      <c r="AC59">
        <v>87.6</v>
      </c>
    </row>
    <row r="60" spans="2:29" ht="15" x14ac:dyDescent="0.2">
      <c r="B60" t="s">
        <v>122</v>
      </c>
      <c r="C60" t="s">
        <v>40</v>
      </c>
      <c r="D60" t="s">
        <v>84</v>
      </c>
      <c r="E60" s="3">
        <v>25.19</v>
      </c>
      <c r="F60" s="2">
        <v>2</v>
      </c>
      <c r="G60">
        <v>15.5</v>
      </c>
      <c r="H60">
        <v>32.200000000000003</v>
      </c>
      <c r="I60">
        <v>15.5</v>
      </c>
      <c r="J60">
        <v>9.1999999999999993</v>
      </c>
      <c r="K60" s="2">
        <v>2</v>
      </c>
      <c r="L60">
        <v>0.5</v>
      </c>
      <c r="M60" s="2">
        <v>6</v>
      </c>
      <c r="N60">
        <v>0.33300000000000002</v>
      </c>
      <c r="O60" s="2">
        <v>3</v>
      </c>
      <c r="P60">
        <v>0.33300000000000002</v>
      </c>
      <c r="Q60">
        <v>0.38900000000000001</v>
      </c>
      <c r="R60">
        <v>0.40500000000000003</v>
      </c>
      <c r="S60" s="2">
        <v>4</v>
      </c>
      <c r="T60" s="2">
        <v>4</v>
      </c>
      <c r="U60">
        <v>13.7</v>
      </c>
      <c r="V60" s="2">
        <v>0</v>
      </c>
      <c r="W60" s="2">
        <v>0</v>
      </c>
      <c r="X60">
        <v>0.5</v>
      </c>
      <c r="Y60">
        <v>1.5</v>
      </c>
      <c r="Z60">
        <v>0.5</v>
      </c>
      <c r="AA60" s="2">
        <v>0</v>
      </c>
      <c r="AB60">
        <v>81.599999999999994</v>
      </c>
      <c r="AC60">
        <v>107.7</v>
      </c>
    </row>
    <row r="61" spans="2:29" ht="15" x14ac:dyDescent="0.2">
      <c r="B61" t="s">
        <v>123</v>
      </c>
      <c r="C61" t="s">
        <v>124</v>
      </c>
      <c r="D61" t="s">
        <v>84</v>
      </c>
      <c r="E61" s="2">
        <v>25</v>
      </c>
      <c r="F61" s="2">
        <v>2</v>
      </c>
      <c r="G61">
        <v>37.200000000000003</v>
      </c>
      <c r="H61">
        <v>77.5</v>
      </c>
      <c r="I61">
        <v>32.6</v>
      </c>
      <c r="J61">
        <v>15.7</v>
      </c>
      <c r="K61" s="2">
        <v>12</v>
      </c>
      <c r="L61" s="3">
        <v>0.75</v>
      </c>
      <c r="M61" s="2">
        <v>22</v>
      </c>
      <c r="N61">
        <v>0.5</v>
      </c>
      <c r="O61" s="2">
        <v>21</v>
      </c>
      <c r="P61">
        <v>0.38100000000000001</v>
      </c>
      <c r="Q61">
        <v>0.53500000000000003</v>
      </c>
      <c r="R61" s="3">
        <v>0.56999999999999995</v>
      </c>
      <c r="S61">
        <v>27.5</v>
      </c>
      <c r="T61">
        <v>6.5</v>
      </c>
      <c r="U61">
        <v>9.1</v>
      </c>
      <c r="V61" s="2">
        <v>3</v>
      </c>
      <c r="W61">
        <v>15.8</v>
      </c>
      <c r="X61">
        <v>1.5</v>
      </c>
      <c r="Y61">
        <v>0.5</v>
      </c>
      <c r="Z61">
        <v>4.5</v>
      </c>
      <c r="AA61">
        <v>8.6999999999999993</v>
      </c>
      <c r="AB61">
        <v>96.8</v>
      </c>
      <c r="AC61">
        <v>100.7</v>
      </c>
    </row>
    <row r="62" spans="2:29" ht="15" x14ac:dyDescent="0.2">
      <c r="B62" t="s">
        <v>125</v>
      </c>
      <c r="C62" t="s">
        <v>126</v>
      </c>
      <c r="D62" t="s">
        <v>84</v>
      </c>
      <c r="E62">
        <v>26.7</v>
      </c>
      <c r="F62" s="2">
        <v>2</v>
      </c>
      <c r="G62" s="2">
        <v>10</v>
      </c>
      <c r="H62">
        <v>20.7</v>
      </c>
      <c r="I62">
        <v>21.8</v>
      </c>
      <c r="J62" s="2">
        <v>20</v>
      </c>
      <c r="K62" s="2">
        <v>0</v>
      </c>
      <c r="L62" s="2">
        <v>0</v>
      </c>
      <c r="M62" s="2">
        <v>1</v>
      </c>
      <c r="N62" s="2">
        <v>0</v>
      </c>
      <c r="O62" s="2">
        <v>7</v>
      </c>
      <c r="P62">
        <v>0.14299999999999999</v>
      </c>
      <c r="Q62">
        <v>0.188</v>
      </c>
      <c r="R62">
        <v>0.188</v>
      </c>
      <c r="S62">
        <v>1.5</v>
      </c>
      <c r="T62" s="2">
        <v>4</v>
      </c>
      <c r="U62">
        <v>18.899999999999999</v>
      </c>
      <c r="V62">
        <v>0.5</v>
      </c>
      <c r="W62">
        <v>7.5</v>
      </c>
      <c r="X62" s="2">
        <v>0</v>
      </c>
      <c r="Y62" s="2">
        <v>0</v>
      </c>
      <c r="Z62" s="2">
        <v>1</v>
      </c>
      <c r="AA62">
        <v>5.8</v>
      </c>
      <c r="AB62">
        <v>52.2</v>
      </c>
      <c r="AC62">
        <v>77.7</v>
      </c>
    </row>
    <row r="63" spans="2:29" ht="15" x14ac:dyDescent="0.2">
      <c r="B63" t="s">
        <v>127</v>
      </c>
      <c r="C63" t="s">
        <v>126</v>
      </c>
      <c r="D63" t="s">
        <v>43</v>
      </c>
      <c r="E63" s="3">
        <v>25.15</v>
      </c>
      <c r="F63" s="2">
        <v>2</v>
      </c>
      <c r="G63">
        <v>24.2</v>
      </c>
      <c r="H63">
        <v>50.4</v>
      </c>
      <c r="I63">
        <v>20.6</v>
      </c>
      <c r="J63">
        <v>4.3</v>
      </c>
      <c r="K63" s="2">
        <v>0</v>
      </c>
      <c r="L63" s="2">
        <v>0</v>
      </c>
      <c r="M63" s="2">
        <v>15</v>
      </c>
      <c r="N63">
        <v>0.33300000000000002</v>
      </c>
      <c r="O63" s="2">
        <v>7</v>
      </c>
      <c r="P63">
        <v>0.57099999999999995</v>
      </c>
      <c r="Q63">
        <v>0.5</v>
      </c>
      <c r="R63">
        <v>0.5</v>
      </c>
      <c r="S63" s="2">
        <v>11</v>
      </c>
      <c r="T63">
        <v>4.5</v>
      </c>
      <c r="U63">
        <v>8.8000000000000007</v>
      </c>
      <c r="V63">
        <v>3.5</v>
      </c>
      <c r="W63">
        <v>27.1</v>
      </c>
      <c r="X63">
        <v>0.5</v>
      </c>
      <c r="Y63" s="2">
        <v>0</v>
      </c>
      <c r="Z63">
        <v>0.5</v>
      </c>
      <c r="AA63">
        <v>9.1999999999999993</v>
      </c>
      <c r="AB63">
        <v>115.6</v>
      </c>
      <c r="AC63">
        <v>90.7</v>
      </c>
    </row>
    <row r="64" spans="2:29" ht="15" x14ac:dyDescent="0.2">
      <c r="B64" t="s">
        <v>128</v>
      </c>
      <c r="C64" t="s">
        <v>126</v>
      </c>
      <c r="D64" t="s">
        <v>84</v>
      </c>
      <c r="E64" s="3">
        <v>30.61</v>
      </c>
      <c r="F64" s="2">
        <v>2</v>
      </c>
      <c r="G64">
        <v>16.100000000000001</v>
      </c>
      <c r="H64">
        <v>33.4</v>
      </c>
      <c r="I64" s="2">
        <v>12</v>
      </c>
      <c r="J64">
        <v>11.3</v>
      </c>
      <c r="K64" s="2">
        <v>2</v>
      </c>
      <c r="L64">
        <v>0.5</v>
      </c>
      <c r="M64" s="2">
        <v>2</v>
      </c>
      <c r="N64" s="2">
        <v>0</v>
      </c>
      <c r="O64" s="2">
        <v>5</v>
      </c>
      <c r="P64">
        <v>0.2</v>
      </c>
      <c r="Q64">
        <v>0.214</v>
      </c>
      <c r="R64">
        <v>0.254</v>
      </c>
      <c r="S64" s="2">
        <v>2</v>
      </c>
      <c r="T64" s="2">
        <v>2</v>
      </c>
      <c r="U64">
        <v>5.9</v>
      </c>
      <c r="V64" s="2">
        <v>0</v>
      </c>
      <c r="W64" s="2">
        <v>0</v>
      </c>
      <c r="X64" s="2">
        <v>0</v>
      </c>
      <c r="Y64" s="2">
        <v>0</v>
      </c>
      <c r="Z64">
        <v>0.5</v>
      </c>
      <c r="AA64" s="2">
        <v>0</v>
      </c>
      <c r="AB64">
        <v>51.6</v>
      </c>
      <c r="AC64">
        <v>96.9</v>
      </c>
    </row>
    <row r="65" spans="2:29" ht="15" x14ac:dyDescent="0.2">
      <c r="B65" t="s">
        <v>129</v>
      </c>
      <c r="C65" t="s">
        <v>126</v>
      </c>
      <c r="D65" t="s">
        <v>43</v>
      </c>
      <c r="E65" s="3">
        <v>28.95</v>
      </c>
      <c r="F65" s="2">
        <v>1</v>
      </c>
      <c r="G65">
        <v>9.4</v>
      </c>
      <c r="H65">
        <v>19.600000000000001</v>
      </c>
      <c r="I65">
        <v>13.8</v>
      </c>
      <c r="J65" s="2">
        <v>0</v>
      </c>
      <c r="K65" s="2">
        <v>0</v>
      </c>
      <c r="L65" s="2">
        <v>0</v>
      </c>
      <c r="M65" s="2">
        <v>2</v>
      </c>
      <c r="N65">
        <v>0.5</v>
      </c>
      <c r="O65" s="2">
        <v>1</v>
      </c>
      <c r="P65" s="2">
        <v>1</v>
      </c>
      <c r="Q65">
        <v>0.83299999999999996</v>
      </c>
      <c r="R65">
        <v>0.83299999999999996</v>
      </c>
      <c r="S65" s="2">
        <v>5</v>
      </c>
      <c r="T65" s="2">
        <v>1</v>
      </c>
      <c r="U65" s="2">
        <v>5</v>
      </c>
      <c r="V65" s="2">
        <v>2</v>
      </c>
      <c r="W65" s="2">
        <v>42</v>
      </c>
      <c r="X65" s="2">
        <v>0</v>
      </c>
      <c r="Y65" s="2">
        <v>0</v>
      </c>
      <c r="Z65" s="2">
        <v>0</v>
      </c>
      <c r="AA65">
        <v>9.1999999999999993</v>
      </c>
      <c r="AB65">
        <v>179.6</v>
      </c>
      <c r="AC65" s="2">
        <v>104</v>
      </c>
    </row>
    <row r="66" spans="2:29" ht="15" x14ac:dyDescent="0.2">
      <c r="B66" t="s">
        <v>130</v>
      </c>
      <c r="C66" t="s">
        <v>75</v>
      </c>
      <c r="D66" t="s">
        <v>43</v>
      </c>
      <c r="E66" s="3">
        <v>30.27</v>
      </c>
      <c r="F66" s="2">
        <v>3</v>
      </c>
      <c r="G66">
        <v>19.8</v>
      </c>
      <c r="H66">
        <v>41.2</v>
      </c>
      <c r="I66">
        <v>17.3</v>
      </c>
      <c r="J66">
        <v>4.0999999999999996</v>
      </c>
      <c r="K66" s="2">
        <v>3</v>
      </c>
      <c r="L66">
        <v>0.66700000000000004</v>
      </c>
      <c r="M66" s="2">
        <v>5</v>
      </c>
      <c r="N66">
        <v>0.6</v>
      </c>
      <c r="O66" s="2">
        <v>17</v>
      </c>
      <c r="P66">
        <v>0.35299999999999998</v>
      </c>
      <c r="Q66">
        <v>0.54500000000000004</v>
      </c>
      <c r="R66">
        <v>0.55700000000000005</v>
      </c>
      <c r="S66">
        <v>8.6999999999999993</v>
      </c>
      <c r="T66">
        <v>2.2999999999999998</v>
      </c>
      <c r="U66" s="2">
        <v>6</v>
      </c>
      <c r="V66" s="2">
        <v>3</v>
      </c>
      <c r="W66">
        <v>21.5</v>
      </c>
      <c r="X66" s="3">
        <v>0.67</v>
      </c>
      <c r="Y66" s="3">
        <v>0.33</v>
      </c>
      <c r="Z66" s="3">
        <v>0.33</v>
      </c>
      <c r="AA66">
        <v>7.9</v>
      </c>
      <c r="AB66">
        <v>120.6</v>
      </c>
      <c r="AC66">
        <v>102.6</v>
      </c>
    </row>
    <row r="67" spans="2:29" ht="15" x14ac:dyDescent="0.2">
      <c r="B67" t="s">
        <v>131</v>
      </c>
      <c r="C67" t="s">
        <v>103</v>
      </c>
      <c r="D67" t="s">
        <v>43</v>
      </c>
      <c r="E67" s="3">
        <v>21.17</v>
      </c>
      <c r="F67" s="2">
        <v>2</v>
      </c>
      <c r="G67">
        <v>5.5</v>
      </c>
      <c r="H67">
        <v>11.4</v>
      </c>
      <c r="I67">
        <v>23.3</v>
      </c>
      <c r="J67">
        <v>16.7</v>
      </c>
      <c r="K67" s="2">
        <v>0</v>
      </c>
      <c r="L67" s="2">
        <v>0</v>
      </c>
      <c r="M67" s="2">
        <v>1</v>
      </c>
      <c r="N67" s="2">
        <v>0</v>
      </c>
      <c r="O67" s="2">
        <v>4</v>
      </c>
      <c r="P67" s="2">
        <v>0</v>
      </c>
      <c r="Q67" s="2">
        <v>0</v>
      </c>
      <c r="R67" s="2">
        <v>0</v>
      </c>
      <c r="S67" s="2">
        <v>0</v>
      </c>
      <c r="T67">
        <v>0.5</v>
      </c>
      <c r="U67">
        <v>4.3</v>
      </c>
      <c r="V67">
        <v>0.5</v>
      </c>
      <c r="W67">
        <v>11.4</v>
      </c>
      <c r="X67" s="2">
        <v>0</v>
      </c>
      <c r="Y67" s="2">
        <v>0</v>
      </c>
      <c r="Z67">
        <v>0.5</v>
      </c>
      <c r="AA67" s="2">
        <v>0</v>
      </c>
      <c r="AB67">
        <v>11.4</v>
      </c>
      <c r="AC67">
        <v>99.4</v>
      </c>
    </row>
    <row r="68" spans="2:29" ht="15" x14ac:dyDescent="0.2">
      <c r="B68" t="s">
        <v>132</v>
      </c>
      <c r="C68" t="s">
        <v>37</v>
      </c>
      <c r="D68" t="s">
        <v>32</v>
      </c>
      <c r="E68" s="3">
        <v>32.11</v>
      </c>
      <c r="F68" s="2">
        <v>2</v>
      </c>
      <c r="G68">
        <v>34.700000000000003</v>
      </c>
      <c r="H68">
        <v>72.2</v>
      </c>
      <c r="I68">
        <v>26.8</v>
      </c>
      <c r="J68">
        <v>11.4</v>
      </c>
      <c r="K68" s="2">
        <v>16</v>
      </c>
      <c r="L68">
        <v>0.81299999999999994</v>
      </c>
      <c r="M68" s="2">
        <v>29</v>
      </c>
      <c r="N68">
        <v>0.41399999999999998</v>
      </c>
      <c r="O68" s="2">
        <v>3</v>
      </c>
      <c r="P68">
        <v>0.33300000000000002</v>
      </c>
      <c r="Q68">
        <v>0.42199999999999999</v>
      </c>
      <c r="R68">
        <v>0.51200000000000001</v>
      </c>
      <c r="S68" s="2">
        <v>20</v>
      </c>
      <c r="T68" s="2">
        <v>5</v>
      </c>
      <c r="U68">
        <v>7.1</v>
      </c>
      <c r="V68" s="2">
        <v>6</v>
      </c>
      <c r="W68">
        <v>26.1</v>
      </c>
      <c r="X68" s="2">
        <v>2</v>
      </c>
      <c r="Y68" s="2">
        <v>0</v>
      </c>
      <c r="Z68">
        <v>2.5</v>
      </c>
      <c r="AA68">
        <v>9.6999999999999993</v>
      </c>
      <c r="AB68">
        <v>111.5</v>
      </c>
      <c r="AC68">
        <v>93.9</v>
      </c>
    </row>
    <row r="69" spans="2:29" ht="15" x14ac:dyDescent="0.2">
      <c r="B69" t="s">
        <v>133</v>
      </c>
      <c r="C69" t="s">
        <v>60</v>
      </c>
      <c r="D69" t="s">
        <v>43</v>
      </c>
      <c r="E69" s="3">
        <v>28.68</v>
      </c>
      <c r="F69" s="2">
        <v>2</v>
      </c>
      <c r="G69">
        <v>31.1</v>
      </c>
      <c r="H69">
        <v>64.7</v>
      </c>
      <c r="I69">
        <v>9.6999999999999993</v>
      </c>
      <c r="J69">
        <v>14.9</v>
      </c>
      <c r="K69" s="2">
        <v>1</v>
      </c>
      <c r="L69" s="2">
        <v>1</v>
      </c>
      <c r="M69" s="2">
        <v>2</v>
      </c>
      <c r="N69">
        <v>0.5</v>
      </c>
      <c r="O69" s="2">
        <v>9</v>
      </c>
      <c r="P69">
        <v>0.33300000000000002</v>
      </c>
      <c r="Q69">
        <v>0.5</v>
      </c>
      <c r="R69">
        <v>0.52400000000000002</v>
      </c>
      <c r="S69" s="2">
        <v>6</v>
      </c>
      <c r="T69" s="2">
        <v>2</v>
      </c>
      <c r="U69">
        <v>3.5</v>
      </c>
      <c r="V69">
        <v>1.5</v>
      </c>
      <c r="W69">
        <v>6.2</v>
      </c>
      <c r="X69">
        <v>0.5</v>
      </c>
      <c r="Y69" s="2">
        <v>0</v>
      </c>
      <c r="Z69" s="2">
        <v>1</v>
      </c>
      <c r="AA69">
        <v>3.4</v>
      </c>
      <c r="AB69">
        <v>96.6</v>
      </c>
      <c r="AC69">
        <v>108.6</v>
      </c>
    </row>
    <row r="70" spans="2:29" ht="15" x14ac:dyDescent="0.2">
      <c r="B70" t="s">
        <v>134</v>
      </c>
      <c r="C70" t="s">
        <v>77</v>
      </c>
      <c r="D70" t="s">
        <v>43</v>
      </c>
      <c r="E70" s="3">
        <v>30.59</v>
      </c>
      <c r="F70" s="2">
        <v>2</v>
      </c>
      <c r="G70">
        <v>19.3</v>
      </c>
      <c r="H70">
        <v>40.1</v>
      </c>
      <c r="I70">
        <v>16.100000000000001</v>
      </c>
      <c r="J70">
        <v>21.4</v>
      </c>
      <c r="K70" s="2">
        <v>0</v>
      </c>
      <c r="L70" s="2">
        <v>0</v>
      </c>
      <c r="M70" s="2">
        <v>7</v>
      </c>
      <c r="N70">
        <v>0.57099999999999995</v>
      </c>
      <c r="O70" s="2">
        <v>4</v>
      </c>
      <c r="P70" s="2">
        <v>0</v>
      </c>
      <c r="Q70">
        <v>0.36399999999999999</v>
      </c>
      <c r="R70">
        <v>0.36399999999999999</v>
      </c>
      <c r="S70" s="2">
        <v>4</v>
      </c>
      <c r="T70">
        <v>3.5</v>
      </c>
      <c r="U70">
        <v>10.199999999999999</v>
      </c>
      <c r="V70" s="2">
        <v>4</v>
      </c>
      <c r="W70">
        <v>25.6</v>
      </c>
      <c r="X70">
        <v>1.5</v>
      </c>
      <c r="Y70">
        <v>0.5</v>
      </c>
      <c r="Z70">
        <v>1.5</v>
      </c>
      <c r="AA70">
        <v>7.9</v>
      </c>
      <c r="AB70">
        <v>83.6</v>
      </c>
      <c r="AC70">
        <v>98.1</v>
      </c>
    </row>
    <row r="71" spans="2:29" ht="15" x14ac:dyDescent="0.2">
      <c r="B71" t="s">
        <v>135</v>
      </c>
      <c r="C71" t="s">
        <v>101</v>
      </c>
      <c r="D71" t="s">
        <v>35</v>
      </c>
      <c r="E71" s="3">
        <v>27.44</v>
      </c>
      <c r="F71" s="2">
        <v>2</v>
      </c>
      <c r="G71" s="2">
        <v>24</v>
      </c>
      <c r="H71">
        <v>49.9</v>
      </c>
      <c r="I71">
        <v>18.899999999999999</v>
      </c>
      <c r="J71">
        <v>9.4</v>
      </c>
      <c r="K71" s="2">
        <v>3</v>
      </c>
      <c r="L71" s="2">
        <v>0</v>
      </c>
      <c r="M71" s="2">
        <v>18</v>
      </c>
      <c r="N71">
        <v>0.61099999999999999</v>
      </c>
      <c r="O71" s="2">
        <v>0</v>
      </c>
      <c r="P71" s="2">
        <v>0</v>
      </c>
      <c r="Q71">
        <v>0.61099999999999999</v>
      </c>
      <c r="R71">
        <v>0.56899999999999995</v>
      </c>
      <c r="S71" s="2">
        <v>11</v>
      </c>
      <c r="T71">
        <v>13.5</v>
      </c>
      <c r="U71">
        <v>25.4</v>
      </c>
      <c r="V71">
        <v>0.5</v>
      </c>
      <c r="W71">
        <v>3.3</v>
      </c>
      <c r="X71" s="2">
        <v>0</v>
      </c>
      <c r="Y71" s="2">
        <v>2</v>
      </c>
      <c r="Z71" s="2">
        <v>1</v>
      </c>
      <c r="AA71" s="2">
        <v>7</v>
      </c>
      <c r="AB71">
        <v>116.6</v>
      </c>
      <c r="AC71">
        <v>85.7</v>
      </c>
    </row>
    <row r="72" spans="2:29" ht="15" x14ac:dyDescent="0.2">
      <c r="B72" t="s">
        <v>136</v>
      </c>
      <c r="C72" t="s">
        <v>66</v>
      </c>
      <c r="D72" t="s">
        <v>108</v>
      </c>
      <c r="E72" s="3">
        <v>20.66</v>
      </c>
      <c r="F72" s="2">
        <v>1</v>
      </c>
      <c r="G72">
        <v>0.8</v>
      </c>
      <c r="H72">
        <v>1.7</v>
      </c>
      <c r="I72">
        <v>50.3</v>
      </c>
      <c r="J72" s="2">
        <v>0</v>
      </c>
      <c r="K72" s="2">
        <v>0</v>
      </c>
      <c r="L72" s="2">
        <v>0</v>
      </c>
      <c r="M72" s="2">
        <v>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1</v>
      </c>
      <c r="U72">
        <v>66.400000000000006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</row>
    <row r="73" spans="2:29" ht="15" x14ac:dyDescent="0.2">
      <c r="B73" t="s">
        <v>137</v>
      </c>
      <c r="C73" t="s">
        <v>55</v>
      </c>
      <c r="D73" t="s">
        <v>38</v>
      </c>
      <c r="E73" s="3">
        <v>22.53</v>
      </c>
      <c r="F73" s="2">
        <v>3</v>
      </c>
      <c r="G73">
        <v>26.6</v>
      </c>
      <c r="H73">
        <v>55.4</v>
      </c>
      <c r="I73">
        <v>16.399999999999999</v>
      </c>
      <c r="J73">
        <v>9.8000000000000007</v>
      </c>
      <c r="K73" s="2">
        <v>6</v>
      </c>
      <c r="L73">
        <v>0.83299999999999996</v>
      </c>
      <c r="M73" s="2">
        <v>17</v>
      </c>
      <c r="N73">
        <v>0.58799999999999997</v>
      </c>
      <c r="O73" s="2">
        <v>8</v>
      </c>
      <c r="P73">
        <v>0.375</v>
      </c>
      <c r="Q73" s="3">
        <v>0.57999999999999996</v>
      </c>
      <c r="R73">
        <v>0.61499999999999999</v>
      </c>
      <c r="S73">
        <v>11.3</v>
      </c>
      <c r="T73">
        <v>9.3000000000000007</v>
      </c>
      <c r="U73" s="2">
        <v>18</v>
      </c>
      <c r="V73" s="2">
        <v>2</v>
      </c>
      <c r="W73">
        <v>13.4</v>
      </c>
      <c r="X73" s="2">
        <v>1</v>
      </c>
      <c r="Y73" s="3">
        <v>1.67</v>
      </c>
      <c r="Z73" s="2">
        <v>1</v>
      </c>
      <c r="AA73">
        <v>8.9</v>
      </c>
      <c r="AB73">
        <v>123.8</v>
      </c>
      <c r="AC73">
        <v>97.9</v>
      </c>
    </row>
    <row r="74" spans="2:29" ht="15" x14ac:dyDescent="0.2">
      <c r="B74" t="s">
        <v>138</v>
      </c>
      <c r="C74" t="s">
        <v>40</v>
      </c>
      <c r="D74" t="s">
        <v>43</v>
      </c>
      <c r="E74" s="3">
        <v>26.11</v>
      </c>
      <c r="F74" s="2">
        <v>3</v>
      </c>
      <c r="G74">
        <v>22.6</v>
      </c>
      <c r="H74">
        <v>47.1</v>
      </c>
      <c r="I74">
        <v>8.4</v>
      </c>
      <c r="J74">
        <v>7.7</v>
      </c>
      <c r="K74" s="2">
        <v>0</v>
      </c>
      <c r="L74" s="2">
        <v>0</v>
      </c>
      <c r="M74" s="2">
        <v>3</v>
      </c>
      <c r="N74" s="2">
        <v>0</v>
      </c>
      <c r="O74" s="2">
        <v>9</v>
      </c>
      <c r="P74">
        <v>0.222</v>
      </c>
      <c r="Q74" s="3">
        <v>0.25</v>
      </c>
      <c r="R74" s="3">
        <v>0.25</v>
      </c>
      <c r="S74" s="2">
        <v>2</v>
      </c>
      <c r="T74">
        <v>1.7</v>
      </c>
      <c r="U74">
        <v>3.9</v>
      </c>
      <c r="V74" s="2">
        <v>1</v>
      </c>
      <c r="W74">
        <v>5.7</v>
      </c>
      <c r="X74" s="3">
        <v>0.67</v>
      </c>
      <c r="Y74" s="3">
        <v>0.67</v>
      </c>
      <c r="Z74" s="3">
        <v>0.33</v>
      </c>
      <c r="AA74">
        <v>2.7</v>
      </c>
      <c r="AB74">
        <v>67.8</v>
      </c>
      <c r="AC74">
        <v>106.8</v>
      </c>
    </row>
    <row r="75" spans="2:29" ht="15" x14ac:dyDescent="0.2">
      <c r="B75" t="s">
        <v>139</v>
      </c>
      <c r="C75" t="s">
        <v>68</v>
      </c>
      <c r="D75" t="s">
        <v>43</v>
      </c>
      <c r="E75" s="3">
        <v>27.66</v>
      </c>
      <c r="F75" s="2">
        <v>3</v>
      </c>
      <c r="G75">
        <v>27.5</v>
      </c>
      <c r="H75">
        <v>57.3</v>
      </c>
      <c r="I75" s="2">
        <v>12</v>
      </c>
      <c r="J75">
        <v>17.7</v>
      </c>
      <c r="K75" s="2">
        <v>6</v>
      </c>
      <c r="L75">
        <v>0.83299999999999996</v>
      </c>
      <c r="M75" s="2">
        <v>11</v>
      </c>
      <c r="N75">
        <v>0.45500000000000002</v>
      </c>
      <c r="O75" s="2">
        <v>5</v>
      </c>
      <c r="P75">
        <v>0.6</v>
      </c>
      <c r="Q75">
        <v>0.59399999999999997</v>
      </c>
      <c r="R75">
        <v>0.64400000000000002</v>
      </c>
      <c r="S75" s="2">
        <v>8</v>
      </c>
      <c r="T75" s="2">
        <v>2</v>
      </c>
      <c r="U75">
        <v>3.8</v>
      </c>
      <c r="V75">
        <v>3.3</v>
      </c>
      <c r="W75">
        <v>16.600000000000001</v>
      </c>
      <c r="X75" s="2">
        <v>3</v>
      </c>
      <c r="Y75" s="2">
        <v>1</v>
      </c>
      <c r="Z75" s="3">
        <v>1.33</v>
      </c>
      <c r="AA75">
        <v>5.5</v>
      </c>
      <c r="AB75">
        <v>120.5</v>
      </c>
      <c r="AC75">
        <v>88.8</v>
      </c>
    </row>
    <row r="76" spans="2:29" ht="15" x14ac:dyDescent="0.2">
      <c r="B76" t="s">
        <v>140</v>
      </c>
      <c r="C76" t="s">
        <v>126</v>
      </c>
      <c r="D76" t="s">
        <v>35</v>
      </c>
      <c r="E76" s="3">
        <v>28.19</v>
      </c>
      <c r="F76" s="2">
        <v>2</v>
      </c>
      <c r="G76">
        <v>8.1</v>
      </c>
      <c r="H76">
        <v>16.8</v>
      </c>
      <c r="I76">
        <v>10.8</v>
      </c>
      <c r="J76" s="2">
        <v>0</v>
      </c>
      <c r="K76" s="2">
        <v>0</v>
      </c>
      <c r="L76" s="2">
        <v>0</v>
      </c>
      <c r="M76" s="2">
        <v>4</v>
      </c>
      <c r="N76" s="3">
        <v>0.25</v>
      </c>
      <c r="O76" s="2">
        <v>0</v>
      </c>
      <c r="P76" s="2">
        <v>0</v>
      </c>
      <c r="Q76" s="3">
        <v>0.25</v>
      </c>
      <c r="R76" s="3">
        <v>0.25</v>
      </c>
      <c r="S76" s="2">
        <v>1</v>
      </c>
      <c r="T76">
        <v>3.5</v>
      </c>
      <c r="U76">
        <v>20.5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>
        <v>72.599999999999994</v>
      </c>
      <c r="AC76">
        <v>97.2</v>
      </c>
    </row>
    <row r="77" spans="2:29" ht="15" x14ac:dyDescent="0.2">
      <c r="B77" t="s">
        <v>141</v>
      </c>
      <c r="C77" t="s">
        <v>31</v>
      </c>
      <c r="D77" t="s">
        <v>84</v>
      </c>
      <c r="E77" s="3">
        <v>20.32</v>
      </c>
      <c r="F77" s="2">
        <v>1</v>
      </c>
      <c r="G77">
        <v>2.9</v>
      </c>
      <c r="H77" s="2">
        <v>6</v>
      </c>
      <c r="I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S77" s="2">
        <v>0</v>
      </c>
      <c r="T77" s="2">
        <v>1</v>
      </c>
      <c r="U77">
        <v>16.2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</row>
    <row r="78" spans="2:29" ht="15" x14ac:dyDescent="0.2">
      <c r="B78" t="s">
        <v>142</v>
      </c>
      <c r="C78" t="s">
        <v>58</v>
      </c>
      <c r="D78" t="s">
        <v>43</v>
      </c>
      <c r="E78" s="3">
        <v>19.88</v>
      </c>
      <c r="F78" s="2">
        <v>3</v>
      </c>
      <c r="G78">
        <v>4.9000000000000004</v>
      </c>
      <c r="H78">
        <v>10.199999999999999</v>
      </c>
      <c r="I78">
        <v>30.9</v>
      </c>
      <c r="J78">
        <v>27.6</v>
      </c>
      <c r="K78" s="2">
        <v>2</v>
      </c>
      <c r="L78" s="2">
        <v>1</v>
      </c>
      <c r="M78" s="2">
        <v>5</v>
      </c>
      <c r="N78">
        <v>0.4</v>
      </c>
      <c r="O78" s="2">
        <v>2</v>
      </c>
      <c r="P78">
        <v>0.5</v>
      </c>
      <c r="Q78">
        <v>0.5</v>
      </c>
      <c r="R78">
        <v>0.57099999999999995</v>
      </c>
      <c r="S78" s="2">
        <v>3</v>
      </c>
      <c r="T78" s="2">
        <v>1</v>
      </c>
      <c r="U78">
        <v>11.2</v>
      </c>
      <c r="V78">
        <v>0.3</v>
      </c>
      <c r="W78">
        <v>10.8</v>
      </c>
      <c r="X78" s="2">
        <v>1</v>
      </c>
      <c r="Y78" s="2">
        <v>0</v>
      </c>
      <c r="Z78" s="2">
        <v>1</v>
      </c>
      <c r="AA78">
        <v>7.9</v>
      </c>
      <c r="AB78">
        <v>89.3</v>
      </c>
      <c r="AC78">
        <v>93.7</v>
      </c>
    </row>
    <row r="79" spans="2:29" ht="15" x14ac:dyDescent="0.2">
      <c r="B79" t="s">
        <v>143</v>
      </c>
      <c r="C79" t="s">
        <v>34</v>
      </c>
      <c r="D79" t="s">
        <v>32</v>
      </c>
      <c r="E79">
        <v>25.1</v>
      </c>
      <c r="F79" s="2">
        <v>3</v>
      </c>
      <c r="G79">
        <v>15.1</v>
      </c>
      <c r="H79">
        <v>31.5</v>
      </c>
      <c r="I79">
        <v>12.4</v>
      </c>
      <c r="J79">
        <v>7.2</v>
      </c>
      <c r="K79" s="2">
        <v>2</v>
      </c>
      <c r="L79">
        <v>0.5</v>
      </c>
      <c r="M79" s="2">
        <v>11</v>
      </c>
      <c r="N79">
        <v>0.54500000000000004</v>
      </c>
      <c r="O79" s="2">
        <v>1</v>
      </c>
      <c r="P79" s="2">
        <v>0</v>
      </c>
      <c r="Q79">
        <v>0.5</v>
      </c>
      <c r="R79">
        <v>0.505</v>
      </c>
      <c r="S79">
        <v>4.3</v>
      </c>
      <c r="T79">
        <v>4.3</v>
      </c>
      <c r="U79">
        <v>15.5</v>
      </c>
      <c r="V79">
        <v>1.3</v>
      </c>
      <c r="W79">
        <v>10.5</v>
      </c>
      <c r="X79" s="2">
        <v>0</v>
      </c>
      <c r="Y79" s="3">
        <v>0.67</v>
      </c>
      <c r="Z79" s="3">
        <v>0.33</v>
      </c>
      <c r="AA79">
        <v>7.6</v>
      </c>
      <c r="AB79">
        <v>119.6</v>
      </c>
      <c r="AC79">
        <v>95.6</v>
      </c>
    </row>
    <row r="80" spans="2:29" ht="15" x14ac:dyDescent="0.2">
      <c r="B80" t="s">
        <v>144</v>
      </c>
      <c r="C80" t="s">
        <v>103</v>
      </c>
      <c r="D80" t="s">
        <v>43</v>
      </c>
      <c r="E80" s="3">
        <v>29.38</v>
      </c>
      <c r="F80" s="2">
        <v>2</v>
      </c>
      <c r="G80">
        <v>25.1</v>
      </c>
      <c r="H80">
        <v>52.3</v>
      </c>
      <c r="I80">
        <v>30.5</v>
      </c>
      <c r="J80" s="2">
        <v>11</v>
      </c>
      <c r="K80" s="2">
        <v>5</v>
      </c>
      <c r="L80" s="2">
        <v>1</v>
      </c>
      <c r="M80" s="2">
        <v>13</v>
      </c>
      <c r="N80">
        <v>0.61499999999999999</v>
      </c>
      <c r="O80" s="2">
        <v>17</v>
      </c>
      <c r="P80">
        <v>0.23499999999999999</v>
      </c>
      <c r="Q80">
        <v>0.46700000000000003</v>
      </c>
      <c r="R80">
        <v>0.51200000000000001</v>
      </c>
      <c r="S80">
        <v>16.5</v>
      </c>
      <c r="T80" s="2">
        <v>3</v>
      </c>
      <c r="U80">
        <v>5.6</v>
      </c>
      <c r="V80">
        <v>1.5</v>
      </c>
      <c r="W80">
        <v>10.6</v>
      </c>
      <c r="X80" s="2">
        <v>1</v>
      </c>
      <c r="Y80" s="2">
        <v>0</v>
      </c>
      <c r="Z80" s="2">
        <v>2</v>
      </c>
      <c r="AA80">
        <v>6.7</v>
      </c>
      <c r="AB80">
        <v>99.1</v>
      </c>
      <c r="AC80">
        <v>98.7</v>
      </c>
    </row>
    <row r="81" spans="2:29" ht="15" x14ac:dyDescent="0.2">
      <c r="B81" t="s">
        <v>145</v>
      </c>
      <c r="C81" t="s">
        <v>40</v>
      </c>
      <c r="D81" t="s">
        <v>108</v>
      </c>
      <c r="E81" s="3">
        <v>22.52</v>
      </c>
      <c r="F81" s="2">
        <v>3</v>
      </c>
      <c r="G81">
        <v>19.8</v>
      </c>
      <c r="H81">
        <v>41.2</v>
      </c>
      <c r="I81" s="2">
        <v>17</v>
      </c>
      <c r="J81">
        <v>13.1</v>
      </c>
      <c r="K81" s="2">
        <v>9</v>
      </c>
      <c r="L81">
        <v>0.44400000000000001</v>
      </c>
      <c r="M81" s="2">
        <v>16</v>
      </c>
      <c r="N81">
        <v>0.5</v>
      </c>
      <c r="O81" s="2">
        <v>0</v>
      </c>
      <c r="P81" s="2">
        <v>0</v>
      </c>
      <c r="Q81">
        <v>0.5</v>
      </c>
      <c r="R81">
        <v>0.501</v>
      </c>
      <c r="S81">
        <v>6.7</v>
      </c>
      <c r="T81">
        <v>4.7</v>
      </c>
      <c r="U81">
        <v>12.5</v>
      </c>
      <c r="V81">
        <v>0.7</v>
      </c>
      <c r="W81" s="2">
        <v>5</v>
      </c>
      <c r="X81" s="2">
        <v>0</v>
      </c>
      <c r="Y81" s="3">
        <v>0.67</v>
      </c>
      <c r="Z81" s="2">
        <v>1</v>
      </c>
      <c r="AA81">
        <v>5.7</v>
      </c>
      <c r="AB81">
        <v>95.8</v>
      </c>
      <c r="AC81">
        <v>106.8</v>
      </c>
    </row>
    <row r="82" spans="2:29" ht="15" x14ac:dyDescent="0.2">
      <c r="B82" t="s">
        <v>146</v>
      </c>
      <c r="C82" t="s">
        <v>83</v>
      </c>
      <c r="D82" t="s">
        <v>84</v>
      </c>
      <c r="E82" s="3">
        <v>24.36</v>
      </c>
      <c r="F82" s="2">
        <v>1</v>
      </c>
      <c r="G82">
        <v>14.7</v>
      </c>
      <c r="H82">
        <v>30.6</v>
      </c>
      <c r="I82" s="2">
        <v>15</v>
      </c>
      <c r="J82" s="2">
        <v>0</v>
      </c>
      <c r="K82" s="2">
        <v>5</v>
      </c>
      <c r="L82" s="2">
        <v>1</v>
      </c>
      <c r="M82" s="2">
        <v>1</v>
      </c>
      <c r="N82" s="2">
        <v>0</v>
      </c>
      <c r="O82" s="2">
        <v>2</v>
      </c>
      <c r="P82" s="2">
        <v>0</v>
      </c>
      <c r="Q82" s="2">
        <v>0</v>
      </c>
      <c r="R82">
        <v>0.48099999999999998</v>
      </c>
      <c r="S82" s="2">
        <v>5</v>
      </c>
      <c r="T82" s="2">
        <v>1</v>
      </c>
      <c r="U82">
        <v>3.5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>
        <v>113.6</v>
      </c>
      <c r="AC82">
        <v>106.6</v>
      </c>
    </row>
    <row r="83" spans="2:29" ht="15" x14ac:dyDescent="0.2">
      <c r="B83" t="s">
        <v>147</v>
      </c>
      <c r="C83" t="s">
        <v>101</v>
      </c>
      <c r="D83" t="s">
        <v>108</v>
      </c>
      <c r="E83" s="3">
        <v>24.09</v>
      </c>
      <c r="F83" s="2">
        <v>2</v>
      </c>
      <c r="G83">
        <v>28.3</v>
      </c>
      <c r="H83" s="2">
        <v>59</v>
      </c>
      <c r="I83">
        <v>16.5</v>
      </c>
      <c r="J83">
        <v>9.1</v>
      </c>
      <c r="K83" s="2">
        <v>2</v>
      </c>
      <c r="L83" s="2">
        <v>0</v>
      </c>
      <c r="M83" s="2">
        <v>13</v>
      </c>
      <c r="N83">
        <v>0.61499999999999999</v>
      </c>
      <c r="O83" s="2">
        <v>6</v>
      </c>
      <c r="P83">
        <v>0.33300000000000002</v>
      </c>
      <c r="Q83">
        <v>0.57899999999999996</v>
      </c>
      <c r="R83">
        <v>0.55300000000000005</v>
      </c>
      <c r="S83" s="2">
        <v>11</v>
      </c>
      <c r="T83">
        <v>10.5</v>
      </c>
      <c r="U83">
        <v>16.7</v>
      </c>
      <c r="V83" s="2">
        <v>2</v>
      </c>
      <c r="W83">
        <v>10.3</v>
      </c>
      <c r="X83">
        <v>1.5</v>
      </c>
      <c r="Y83">
        <v>1.5</v>
      </c>
      <c r="Z83" s="2">
        <v>1</v>
      </c>
      <c r="AA83">
        <v>8.6999999999999993</v>
      </c>
      <c r="AB83">
        <v>111.1</v>
      </c>
      <c r="AC83">
        <v>80.900000000000006</v>
      </c>
    </row>
    <row r="84" spans="2:29" ht="15" x14ac:dyDescent="0.2">
      <c r="B84" t="s">
        <v>148</v>
      </c>
      <c r="C84" t="s">
        <v>103</v>
      </c>
      <c r="D84" t="s">
        <v>43</v>
      </c>
      <c r="E84" s="3">
        <v>34.04</v>
      </c>
      <c r="F84" s="2">
        <v>2</v>
      </c>
      <c r="G84">
        <v>28.3</v>
      </c>
      <c r="H84" s="2">
        <v>59</v>
      </c>
      <c r="I84">
        <v>22.3</v>
      </c>
      <c r="J84">
        <v>13.4</v>
      </c>
      <c r="K84" s="2">
        <v>4</v>
      </c>
      <c r="L84" s="2">
        <v>1</v>
      </c>
      <c r="M84" s="2">
        <v>11</v>
      </c>
      <c r="N84">
        <v>0.36399999999999999</v>
      </c>
      <c r="O84" s="2">
        <v>13</v>
      </c>
      <c r="P84">
        <v>0.38500000000000001</v>
      </c>
      <c r="Q84">
        <v>0.47899999999999998</v>
      </c>
      <c r="R84">
        <v>0.52400000000000002</v>
      </c>
      <c r="S84">
        <v>13.5</v>
      </c>
      <c r="T84" s="2">
        <v>1</v>
      </c>
      <c r="U84">
        <v>1.6</v>
      </c>
      <c r="V84">
        <v>3.5</v>
      </c>
      <c r="W84">
        <v>19.2</v>
      </c>
      <c r="X84">
        <v>2.5</v>
      </c>
      <c r="Y84" s="2">
        <v>0</v>
      </c>
      <c r="Z84" s="2">
        <v>2</v>
      </c>
      <c r="AA84">
        <v>5.0999999999999996</v>
      </c>
      <c r="AB84">
        <v>102.7</v>
      </c>
      <c r="AC84">
        <v>94.4</v>
      </c>
    </row>
    <row r="85" spans="2:29" ht="15" x14ac:dyDescent="0.2">
      <c r="B85" t="s">
        <v>149</v>
      </c>
      <c r="C85" t="s">
        <v>45</v>
      </c>
      <c r="D85" t="s">
        <v>43</v>
      </c>
      <c r="E85">
        <v>28.8</v>
      </c>
      <c r="F85" s="2">
        <v>3</v>
      </c>
      <c r="G85">
        <v>31.4</v>
      </c>
      <c r="H85">
        <v>65.3</v>
      </c>
      <c r="I85">
        <v>13.4</v>
      </c>
      <c r="J85">
        <v>6.6</v>
      </c>
      <c r="K85" s="2">
        <v>1</v>
      </c>
      <c r="L85" s="2">
        <v>1</v>
      </c>
      <c r="M85" s="2">
        <v>11</v>
      </c>
      <c r="N85">
        <v>0.90900000000000003</v>
      </c>
      <c r="O85" s="2">
        <v>17</v>
      </c>
      <c r="P85">
        <v>0.41199999999999998</v>
      </c>
      <c r="Q85">
        <v>0.73199999999999998</v>
      </c>
      <c r="R85">
        <v>0.73799999999999999</v>
      </c>
      <c r="S85" s="2">
        <v>14</v>
      </c>
      <c r="T85">
        <v>4.7</v>
      </c>
      <c r="U85">
        <v>7.8</v>
      </c>
      <c r="V85" s="2">
        <v>2</v>
      </c>
      <c r="W85">
        <v>9.4</v>
      </c>
      <c r="X85" s="3">
        <v>0.67</v>
      </c>
      <c r="Y85" s="3">
        <v>0.33</v>
      </c>
      <c r="Z85" s="3">
        <v>0.67</v>
      </c>
      <c r="AA85">
        <v>6.5</v>
      </c>
      <c r="AB85">
        <v>140.4</v>
      </c>
      <c r="AC85">
        <v>111.1</v>
      </c>
    </row>
    <row r="86" spans="2:29" ht="15" x14ac:dyDescent="0.2">
      <c r="B86" t="s">
        <v>150</v>
      </c>
      <c r="C86" t="s">
        <v>101</v>
      </c>
      <c r="D86" t="s">
        <v>43</v>
      </c>
      <c r="E86" s="3">
        <v>20.37</v>
      </c>
      <c r="F86" s="2">
        <v>1</v>
      </c>
      <c r="G86">
        <v>3.5</v>
      </c>
      <c r="H86">
        <v>7.3</v>
      </c>
      <c r="I86">
        <v>36.5</v>
      </c>
      <c r="J86" s="2">
        <v>0</v>
      </c>
      <c r="K86" s="2">
        <v>0</v>
      </c>
      <c r="L86" s="2">
        <v>0</v>
      </c>
      <c r="M86" s="2">
        <v>1</v>
      </c>
      <c r="N86" s="2">
        <v>0</v>
      </c>
      <c r="O86" s="2">
        <v>2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1</v>
      </c>
      <c r="W86" s="2">
        <v>33</v>
      </c>
      <c r="X86" s="2">
        <v>0</v>
      </c>
      <c r="Y86" s="2">
        <v>0</v>
      </c>
      <c r="Z86" s="2">
        <v>0</v>
      </c>
      <c r="AA86" s="2">
        <v>0</v>
      </c>
    </row>
    <row r="87" spans="2:29" ht="15" x14ac:dyDescent="0.2">
      <c r="B87" t="s">
        <v>151</v>
      </c>
      <c r="C87" t="s">
        <v>120</v>
      </c>
      <c r="D87" t="s">
        <v>32</v>
      </c>
      <c r="E87" s="3">
        <v>30.86</v>
      </c>
      <c r="F87" s="2">
        <v>2</v>
      </c>
      <c r="G87">
        <v>28.4</v>
      </c>
      <c r="H87">
        <v>59.2</v>
      </c>
      <c r="I87">
        <v>10.5</v>
      </c>
      <c r="J87">
        <v>7.1</v>
      </c>
      <c r="K87" s="2">
        <v>0</v>
      </c>
      <c r="L87" s="2">
        <v>0</v>
      </c>
      <c r="M87" s="2">
        <v>2</v>
      </c>
      <c r="N87">
        <v>0.5</v>
      </c>
      <c r="O87" s="2">
        <v>11</v>
      </c>
      <c r="P87">
        <v>0.36399999999999999</v>
      </c>
      <c r="Q87">
        <v>0.53800000000000003</v>
      </c>
      <c r="R87">
        <v>0.53800000000000003</v>
      </c>
      <c r="S87" s="2">
        <v>7</v>
      </c>
      <c r="T87" s="2">
        <v>5</v>
      </c>
      <c r="U87">
        <v>9.5</v>
      </c>
      <c r="V87" s="2">
        <v>0</v>
      </c>
      <c r="W87" s="2">
        <v>0</v>
      </c>
      <c r="X87">
        <v>0.5</v>
      </c>
      <c r="Y87">
        <v>1.5</v>
      </c>
      <c r="Z87">
        <v>0.5</v>
      </c>
      <c r="AA87" s="2">
        <v>0</v>
      </c>
      <c r="AB87">
        <v>102.6</v>
      </c>
      <c r="AC87">
        <v>106.7</v>
      </c>
    </row>
    <row r="88" spans="2:29" ht="15" x14ac:dyDescent="0.2">
      <c r="B88" t="s">
        <v>152</v>
      </c>
      <c r="C88" t="s">
        <v>116</v>
      </c>
      <c r="D88" t="s">
        <v>32</v>
      </c>
      <c r="E88" s="3">
        <v>30.85</v>
      </c>
      <c r="F88" s="2">
        <v>3</v>
      </c>
      <c r="G88" s="2">
        <v>17</v>
      </c>
      <c r="H88">
        <v>35.299999999999997</v>
      </c>
      <c r="I88">
        <v>10.1</v>
      </c>
      <c r="J88">
        <v>8.4</v>
      </c>
      <c r="K88" s="2">
        <v>2</v>
      </c>
      <c r="L88" s="2">
        <v>1</v>
      </c>
      <c r="M88" s="2">
        <v>2</v>
      </c>
      <c r="N88">
        <v>0.5</v>
      </c>
      <c r="O88" s="2">
        <v>8</v>
      </c>
      <c r="P88">
        <v>0.125</v>
      </c>
      <c r="Q88" s="3">
        <v>0.25</v>
      </c>
      <c r="R88">
        <v>0.32200000000000001</v>
      </c>
      <c r="S88">
        <v>2.2999999999999998</v>
      </c>
      <c r="T88">
        <v>3.7</v>
      </c>
      <c r="U88">
        <v>11.6</v>
      </c>
      <c r="V88">
        <v>1.7</v>
      </c>
      <c r="W88" s="2">
        <v>12</v>
      </c>
      <c r="X88" s="3">
        <v>0.33</v>
      </c>
      <c r="Y88" s="3">
        <v>0.67</v>
      </c>
      <c r="Z88" s="3">
        <v>0.33</v>
      </c>
      <c r="AA88">
        <v>5.7</v>
      </c>
      <c r="AB88">
        <v>103.2</v>
      </c>
      <c r="AC88">
        <v>98.8</v>
      </c>
    </row>
    <row r="89" spans="2:29" ht="15" x14ac:dyDescent="0.2">
      <c r="B89" t="s">
        <v>153</v>
      </c>
      <c r="C89" t="s">
        <v>62</v>
      </c>
      <c r="D89" t="s">
        <v>32</v>
      </c>
      <c r="E89">
        <v>31.3</v>
      </c>
      <c r="F89" s="2">
        <v>3</v>
      </c>
      <c r="G89">
        <v>27.6</v>
      </c>
      <c r="H89">
        <v>57.4</v>
      </c>
      <c r="I89">
        <v>15.2</v>
      </c>
      <c r="J89">
        <v>13.8</v>
      </c>
      <c r="K89" s="2">
        <v>7</v>
      </c>
      <c r="L89">
        <v>0.85699999999999998</v>
      </c>
      <c r="M89" s="2">
        <v>7</v>
      </c>
      <c r="N89">
        <v>0.71399999999999997</v>
      </c>
      <c r="O89" s="2">
        <v>15</v>
      </c>
      <c r="P89">
        <v>0.13300000000000001</v>
      </c>
      <c r="Q89">
        <v>0.36399999999999999</v>
      </c>
      <c r="R89">
        <v>0.439</v>
      </c>
      <c r="S89">
        <v>7.3</v>
      </c>
      <c r="T89" s="2">
        <v>6</v>
      </c>
      <c r="U89">
        <v>11.6</v>
      </c>
      <c r="V89" s="2">
        <v>1</v>
      </c>
      <c r="W89">
        <v>4.8</v>
      </c>
      <c r="X89" s="3">
        <v>0.67</v>
      </c>
      <c r="Y89" s="2">
        <v>0</v>
      </c>
      <c r="Z89" s="3">
        <v>1.33</v>
      </c>
      <c r="AA89">
        <v>5.0999999999999996</v>
      </c>
      <c r="AB89">
        <v>86.8</v>
      </c>
      <c r="AC89">
        <v>98.3</v>
      </c>
    </row>
    <row r="90" spans="2:29" ht="15" x14ac:dyDescent="0.2">
      <c r="B90" t="s">
        <v>154</v>
      </c>
      <c r="C90" t="s">
        <v>79</v>
      </c>
      <c r="D90" t="s">
        <v>43</v>
      </c>
      <c r="E90" s="3">
        <v>31.17</v>
      </c>
      <c r="F90" s="2">
        <v>3</v>
      </c>
      <c r="G90">
        <v>32.5</v>
      </c>
      <c r="H90">
        <v>67.7</v>
      </c>
      <c r="I90">
        <v>16.8</v>
      </c>
      <c r="J90">
        <v>5.5</v>
      </c>
      <c r="K90" s="2">
        <v>6</v>
      </c>
      <c r="L90">
        <v>0.66700000000000004</v>
      </c>
      <c r="M90" s="2">
        <v>15</v>
      </c>
      <c r="N90">
        <v>0.6</v>
      </c>
      <c r="O90" s="2">
        <v>17</v>
      </c>
      <c r="P90">
        <v>0.76500000000000001</v>
      </c>
      <c r="Q90">
        <v>0.89100000000000001</v>
      </c>
      <c r="R90" s="3">
        <v>0.88</v>
      </c>
      <c r="S90">
        <v>20.3</v>
      </c>
      <c r="T90" s="2">
        <v>3</v>
      </c>
      <c r="U90">
        <v>5.0999999999999996</v>
      </c>
      <c r="V90">
        <v>1.7</v>
      </c>
      <c r="W90">
        <v>7.7</v>
      </c>
      <c r="X90" s="3">
        <v>0.67</v>
      </c>
      <c r="Y90" s="3">
        <v>0.67</v>
      </c>
      <c r="Z90" s="3">
        <v>0.67</v>
      </c>
      <c r="AA90">
        <v>5.8</v>
      </c>
      <c r="AB90">
        <v>163.6</v>
      </c>
      <c r="AC90">
        <v>114.5</v>
      </c>
    </row>
    <row r="91" spans="2:29" ht="15" x14ac:dyDescent="0.2">
      <c r="B91" t="s">
        <v>155</v>
      </c>
      <c r="C91" t="s">
        <v>98</v>
      </c>
      <c r="D91" t="s">
        <v>43</v>
      </c>
      <c r="E91" s="3">
        <v>33.61</v>
      </c>
      <c r="F91" s="2">
        <v>3</v>
      </c>
      <c r="G91">
        <v>36.299999999999997</v>
      </c>
      <c r="H91">
        <v>75.7</v>
      </c>
      <c r="I91">
        <v>34.1</v>
      </c>
      <c r="J91">
        <v>14.3</v>
      </c>
      <c r="K91" s="2">
        <v>20</v>
      </c>
      <c r="L91" s="3">
        <v>0.95</v>
      </c>
      <c r="M91" s="2">
        <v>33</v>
      </c>
      <c r="N91">
        <v>0.48499999999999999</v>
      </c>
      <c r="O91" s="2">
        <v>36</v>
      </c>
      <c r="P91">
        <v>0.38900000000000001</v>
      </c>
      <c r="Q91">
        <v>0.53600000000000003</v>
      </c>
      <c r="R91">
        <v>0.59799999999999998</v>
      </c>
      <c r="S91" s="2">
        <v>31</v>
      </c>
      <c r="T91" s="2">
        <v>9</v>
      </c>
      <c r="U91">
        <v>12.9</v>
      </c>
      <c r="V91" s="2">
        <v>7</v>
      </c>
      <c r="W91">
        <v>31.8</v>
      </c>
      <c r="X91" s="3">
        <v>2.33</v>
      </c>
      <c r="Y91" s="3">
        <v>0.33</v>
      </c>
      <c r="Z91" s="3">
        <v>4.33</v>
      </c>
      <c r="AA91">
        <v>13.8</v>
      </c>
      <c r="AB91" s="2">
        <v>111</v>
      </c>
      <c r="AC91">
        <v>97.8</v>
      </c>
    </row>
    <row r="92" spans="2:29" ht="15" x14ac:dyDescent="0.2">
      <c r="B92" t="s">
        <v>156</v>
      </c>
      <c r="C92" t="s">
        <v>53</v>
      </c>
      <c r="D92" t="s">
        <v>108</v>
      </c>
      <c r="E92" s="3">
        <v>28.62</v>
      </c>
      <c r="F92" s="2">
        <v>3</v>
      </c>
      <c r="G92">
        <v>36.9</v>
      </c>
      <c r="H92">
        <v>76.900000000000006</v>
      </c>
      <c r="I92">
        <v>28.1</v>
      </c>
      <c r="J92">
        <v>6.7</v>
      </c>
      <c r="K92" s="2">
        <v>25</v>
      </c>
      <c r="L92" s="3">
        <v>0.68</v>
      </c>
      <c r="M92" s="2">
        <v>50</v>
      </c>
      <c r="N92" s="3">
        <v>0.54</v>
      </c>
      <c r="O92" s="2">
        <v>9</v>
      </c>
      <c r="P92">
        <v>0.222</v>
      </c>
      <c r="Q92">
        <v>0.50800000000000001</v>
      </c>
      <c r="R92" s="3">
        <v>0.55000000000000004</v>
      </c>
      <c r="S92">
        <v>25.7</v>
      </c>
      <c r="T92" s="2">
        <v>11</v>
      </c>
      <c r="U92">
        <v>15.7</v>
      </c>
      <c r="V92">
        <v>2.2999999999999998</v>
      </c>
      <c r="W92">
        <v>10.5</v>
      </c>
      <c r="X92" s="3">
        <v>0.67</v>
      </c>
      <c r="Y92" s="3">
        <v>2.67</v>
      </c>
      <c r="Z92" s="3">
        <v>1.67</v>
      </c>
      <c r="AA92">
        <v>9.4</v>
      </c>
      <c r="AB92">
        <v>111.7</v>
      </c>
      <c r="AC92">
        <v>110.5</v>
      </c>
    </row>
    <row r="93" spans="2:29" ht="15" x14ac:dyDescent="0.2">
      <c r="B93" t="s">
        <v>157</v>
      </c>
      <c r="C93" t="s">
        <v>64</v>
      </c>
      <c r="D93" t="s">
        <v>43</v>
      </c>
      <c r="E93" s="3">
        <v>24.44</v>
      </c>
      <c r="F93" s="2">
        <v>3</v>
      </c>
      <c r="G93" s="2">
        <v>15</v>
      </c>
      <c r="H93">
        <v>31.3</v>
      </c>
      <c r="I93">
        <v>20.100000000000001</v>
      </c>
      <c r="J93">
        <v>9.1</v>
      </c>
      <c r="K93" s="2">
        <v>0</v>
      </c>
      <c r="L93" s="2">
        <v>0</v>
      </c>
      <c r="M93" s="2">
        <v>6</v>
      </c>
      <c r="N93">
        <v>0.5</v>
      </c>
      <c r="O93" s="2">
        <v>14</v>
      </c>
      <c r="P93">
        <v>0.14299999999999999</v>
      </c>
      <c r="Q93">
        <v>0.3</v>
      </c>
      <c r="R93">
        <v>0.3</v>
      </c>
      <c r="S93" s="2">
        <v>4</v>
      </c>
      <c r="T93">
        <v>1.7</v>
      </c>
      <c r="U93">
        <v>5.6</v>
      </c>
      <c r="V93">
        <v>1.3</v>
      </c>
      <c r="W93">
        <v>11.9</v>
      </c>
      <c r="X93" s="3">
        <v>0.67</v>
      </c>
      <c r="Y93" s="2">
        <v>0</v>
      </c>
      <c r="Z93" s="3">
        <v>0.67</v>
      </c>
      <c r="AA93">
        <v>5.5</v>
      </c>
      <c r="AB93">
        <v>70.3</v>
      </c>
      <c r="AC93">
        <v>89.4</v>
      </c>
    </row>
    <row r="94" spans="2:29" ht="15" x14ac:dyDescent="0.2">
      <c r="B94" t="s">
        <v>158</v>
      </c>
      <c r="C94" t="s">
        <v>87</v>
      </c>
      <c r="D94" t="s">
        <v>32</v>
      </c>
      <c r="E94" s="3">
        <v>26.71</v>
      </c>
      <c r="F94" s="2">
        <v>1</v>
      </c>
      <c r="G94">
        <v>8.9</v>
      </c>
      <c r="H94">
        <v>18.5</v>
      </c>
      <c r="I94">
        <v>9.6999999999999993</v>
      </c>
      <c r="J94" s="2">
        <v>0</v>
      </c>
      <c r="K94" s="2">
        <v>0</v>
      </c>
      <c r="L94" s="2">
        <v>0</v>
      </c>
      <c r="M94" s="2">
        <v>1</v>
      </c>
      <c r="N94" s="2">
        <v>0</v>
      </c>
      <c r="O94" s="2">
        <v>1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1</v>
      </c>
      <c r="W94" s="2">
        <v>15</v>
      </c>
      <c r="X94" s="2">
        <v>0</v>
      </c>
      <c r="Y94" s="2">
        <v>0</v>
      </c>
      <c r="Z94" s="2">
        <v>0</v>
      </c>
      <c r="AA94" s="2">
        <v>0</v>
      </c>
      <c r="AB94" s="2">
        <v>30</v>
      </c>
      <c r="AC94">
        <v>122.2</v>
      </c>
    </row>
    <row r="95" spans="2:29" ht="15" x14ac:dyDescent="0.2">
      <c r="B95" t="s">
        <v>159</v>
      </c>
      <c r="C95" t="s">
        <v>37</v>
      </c>
      <c r="D95" t="s">
        <v>35</v>
      </c>
      <c r="E95">
        <v>32.200000000000003</v>
      </c>
      <c r="F95" s="2">
        <v>2</v>
      </c>
      <c r="G95">
        <v>14.4</v>
      </c>
      <c r="H95">
        <v>29.9</v>
      </c>
      <c r="I95">
        <v>14.5</v>
      </c>
      <c r="J95">
        <v>30.4</v>
      </c>
      <c r="K95" s="2">
        <v>2</v>
      </c>
      <c r="L95" s="2">
        <v>1</v>
      </c>
      <c r="M95" s="2">
        <v>5</v>
      </c>
      <c r="N95">
        <v>0.8</v>
      </c>
      <c r="O95" s="2">
        <v>1</v>
      </c>
      <c r="P95" s="2">
        <v>1</v>
      </c>
      <c r="Q95">
        <v>0.91700000000000004</v>
      </c>
      <c r="R95">
        <v>0.94499999999999995</v>
      </c>
      <c r="S95">
        <v>6.5</v>
      </c>
      <c r="T95" s="2">
        <v>6</v>
      </c>
      <c r="U95">
        <v>20.5</v>
      </c>
      <c r="V95">
        <v>0.5</v>
      </c>
      <c r="W95">
        <v>5.0999999999999996</v>
      </c>
      <c r="X95" s="2">
        <v>0</v>
      </c>
      <c r="Y95" s="2">
        <v>0</v>
      </c>
      <c r="Z95">
        <v>1.5</v>
      </c>
      <c r="AA95">
        <v>7.5</v>
      </c>
      <c r="AB95">
        <v>127.7</v>
      </c>
      <c r="AC95" s="2">
        <v>83</v>
      </c>
    </row>
    <row r="96" spans="2:29" ht="15" x14ac:dyDescent="0.2">
      <c r="B96" t="s">
        <v>160</v>
      </c>
      <c r="C96" t="s">
        <v>68</v>
      </c>
      <c r="D96" t="s">
        <v>84</v>
      </c>
      <c r="E96" s="3">
        <v>32.22</v>
      </c>
      <c r="F96" s="2">
        <v>3</v>
      </c>
      <c r="G96">
        <v>34.4</v>
      </c>
      <c r="H96">
        <v>71.7</v>
      </c>
      <c r="I96">
        <v>29.2</v>
      </c>
      <c r="J96">
        <v>7.3</v>
      </c>
      <c r="K96" s="2">
        <v>20</v>
      </c>
      <c r="L96" s="3">
        <v>0.75</v>
      </c>
      <c r="M96" s="2">
        <v>51</v>
      </c>
      <c r="N96">
        <v>0.45100000000000001</v>
      </c>
      <c r="O96" s="2">
        <v>4</v>
      </c>
      <c r="P96" s="3">
        <v>0.25</v>
      </c>
      <c r="Q96">
        <v>0.44500000000000001</v>
      </c>
      <c r="R96">
        <v>0.502</v>
      </c>
      <c r="S96">
        <v>21.3</v>
      </c>
      <c r="T96">
        <v>6.3</v>
      </c>
      <c r="U96">
        <v>9.5</v>
      </c>
      <c r="V96" s="2">
        <v>4</v>
      </c>
      <c r="W96">
        <v>19.600000000000001</v>
      </c>
      <c r="X96" s="2">
        <v>1</v>
      </c>
      <c r="Y96" s="3">
        <v>0.67</v>
      </c>
      <c r="Z96" s="3">
        <v>1.67</v>
      </c>
      <c r="AA96">
        <v>9.4</v>
      </c>
      <c r="AB96">
        <v>104.8</v>
      </c>
      <c r="AC96">
        <v>92.3</v>
      </c>
    </row>
    <row r="97" spans="2:29" ht="15" x14ac:dyDescent="0.2">
      <c r="B97" t="s">
        <v>161</v>
      </c>
      <c r="C97" t="s">
        <v>95</v>
      </c>
      <c r="D97" t="s">
        <v>43</v>
      </c>
      <c r="E97" s="3">
        <v>23.24</v>
      </c>
      <c r="F97" s="2">
        <v>2</v>
      </c>
      <c r="G97">
        <v>14.5</v>
      </c>
      <c r="H97">
        <v>30.2</v>
      </c>
      <c r="I97">
        <v>16.899999999999999</v>
      </c>
      <c r="J97">
        <v>8.5</v>
      </c>
      <c r="K97" s="2">
        <v>4</v>
      </c>
      <c r="L97" s="2">
        <v>1</v>
      </c>
      <c r="M97" s="2">
        <v>7</v>
      </c>
      <c r="N97">
        <v>0.57099999999999995</v>
      </c>
      <c r="O97" s="2">
        <v>2</v>
      </c>
      <c r="P97" s="2">
        <v>0</v>
      </c>
      <c r="Q97">
        <v>0.44400000000000001</v>
      </c>
      <c r="R97">
        <v>0.55800000000000005</v>
      </c>
      <c r="S97" s="2">
        <v>6</v>
      </c>
      <c r="T97" s="2">
        <v>0</v>
      </c>
      <c r="U97" s="2">
        <v>0</v>
      </c>
      <c r="V97" s="2">
        <v>1</v>
      </c>
      <c r="W97">
        <v>11.7</v>
      </c>
      <c r="X97">
        <v>0.5</v>
      </c>
      <c r="Y97">
        <v>0.5</v>
      </c>
      <c r="Z97">
        <v>0.5</v>
      </c>
      <c r="AA97" s="2">
        <v>0</v>
      </c>
      <c r="AB97" s="2">
        <v>113</v>
      </c>
      <c r="AC97">
        <v>99.7</v>
      </c>
    </row>
    <row r="98" spans="2:29" ht="15" x14ac:dyDescent="0.2">
      <c r="B98" t="s">
        <v>162</v>
      </c>
      <c r="C98" t="s">
        <v>101</v>
      </c>
      <c r="D98" t="s">
        <v>35</v>
      </c>
      <c r="E98" s="3">
        <v>31.77</v>
      </c>
      <c r="F98" s="2">
        <v>2</v>
      </c>
      <c r="G98">
        <v>16.600000000000001</v>
      </c>
      <c r="H98">
        <v>34.6</v>
      </c>
      <c r="I98">
        <v>12.8</v>
      </c>
      <c r="J98" s="2">
        <v>20</v>
      </c>
      <c r="K98" s="2">
        <v>0</v>
      </c>
      <c r="L98" s="2">
        <v>0</v>
      </c>
      <c r="M98" s="2">
        <v>5</v>
      </c>
      <c r="N98">
        <v>0.8</v>
      </c>
      <c r="O98" s="2">
        <v>3</v>
      </c>
      <c r="P98">
        <v>0.66700000000000004</v>
      </c>
      <c r="Q98">
        <v>0.875</v>
      </c>
      <c r="R98">
        <v>0.875</v>
      </c>
      <c r="S98" s="2">
        <v>7</v>
      </c>
      <c r="T98" s="2">
        <v>7</v>
      </c>
      <c r="U98" s="2">
        <v>19</v>
      </c>
      <c r="V98">
        <v>1.5</v>
      </c>
      <c r="W98">
        <v>13.2</v>
      </c>
      <c r="X98">
        <v>0.5</v>
      </c>
      <c r="Y98" s="2">
        <v>1</v>
      </c>
      <c r="Z98" s="2">
        <v>1</v>
      </c>
      <c r="AA98">
        <v>10.1</v>
      </c>
      <c r="AB98">
        <v>143.5</v>
      </c>
      <c r="AC98" s="2">
        <v>87</v>
      </c>
    </row>
    <row r="99" spans="2:29" ht="15" x14ac:dyDescent="0.2">
      <c r="B99" t="s">
        <v>163</v>
      </c>
      <c r="C99" t="s">
        <v>60</v>
      </c>
      <c r="D99" t="s">
        <v>43</v>
      </c>
      <c r="E99" s="3">
        <v>28.55</v>
      </c>
      <c r="F99" s="2">
        <v>2</v>
      </c>
      <c r="G99">
        <v>30.5</v>
      </c>
      <c r="H99">
        <v>63.4</v>
      </c>
      <c r="I99">
        <v>30.2</v>
      </c>
      <c r="J99">
        <v>9.6999999999999993</v>
      </c>
      <c r="K99" s="2">
        <v>7</v>
      </c>
      <c r="L99" s="2">
        <v>1</v>
      </c>
      <c r="M99" s="2">
        <v>25</v>
      </c>
      <c r="N99" s="3">
        <v>0.44</v>
      </c>
      <c r="O99" s="2">
        <v>9</v>
      </c>
      <c r="P99">
        <v>0.66700000000000004</v>
      </c>
      <c r="Q99">
        <v>0.58799999999999997</v>
      </c>
      <c r="R99">
        <v>0.63400000000000001</v>
      </c>
      <c r="S99">
        <v>23.5</v>
      </c>
      <c r="T99" s="2">
        <v>5</v>
      </c>
      <c r="U99" s="2">
        <v>9</v>
      </c>
      <c r="V99">
        <v>7.5</v>
      </c>
      <c r="W99">
        <v>43.8</v>
      </c>
      <c r="X99" s="2">
        <v>0</v>
      </c>
      <c r="Y99" s="2">
        <v>0</v>
      </c>
      <c r="Z99" s="2">
        <v>2</v>
      </c>
      <c r="AA99">
        <v>12.6</v>
      </c>
      <c r="AB99" s="2">
        <v>130</v>
      </c>
      <c r="AC99">
        <v>107.8</v>
      </c>
    </row>
    <row r="100" spans="2:29" ht="15" x14ac:dyDescent="0.2">
      <c r="B100" t="s">
        <v>164</v>
      </c>
      <c r="C100" t="s">
        <v>126</v>
      </c>
      <c r="D100" t="s">
        <v>49</v>
      </c>
      <c r="E100" s="3">
        <v>22.66</v>
      </c>
      <c r="F100" s="2">
        <v>2</v>
      </c>
      <c r="G100">
        <v>37.200000000000003</v>
      </c>
      <c r="H100">
        <v>77.400000000000006</v>
      </c>
      <c r="I100" s="2">
        <v>32</v>
      </c>
      <c r="J100">
        <v>18.2</v>
      </c>
      <c r="K100" s="2">
        <v>9</v>
      </c>
      <c r="L100">
        <v>0.77800000000000002</v>
      </c>
      <c r="M100" s="2">
        <v>24</v>
      </c>
      <c r="N100">
        <v>0.54200000000000004</v>
      </c>
      <c r="O100" s="2">
        <v>17</v>
      </c>
      <c r="P100">
        <v>0.23499999999999999</v>
      </c>
      <c r="Q100">
        <v>0.46300000000000002</v>
      </c>
      <c r="R100">
        <v>0.5</v>
      </c>
      <c r="S100">
        <v>22.5</v>
      </c>
      <c r="T100" s="2">
        <v>10</v>
      </c>
      <c r="U100">
        <v>12.7</v>
      </c>
      <c r="V100">
        <v>9.5</v>
      </c>
      <c r="W100">
        <v>52.2</v>
      </c>
      <c r="X100">
        <v>0.5</v>
      </c>
      <c r="Y100">
        <v>0.5</v>
      </c>
      <c r="Z100" s="2">
        <v>5</v>
      </c>
      <c r="AA100">
        <v>13.9</v>
      </c>
      <c r="AB100">
        <v>99.1</v>
      </c>
      <c r="AC100">
        <v>93.2</v>
      </c>
    </row>
    <row r="101" spans="2:29" ht="15" x14ac:dyDescent="0.2">
      <c r="B101" t="s">
        <v>165</v>
      </c>
      <c r="C101" t="s">
        <v>87</v>
      </c>
      <c r="D101" t="s">
        <v>43</v>
      </c>
      <c r="E101" s="3">
        <v>22.52</v>
      </c>
      <c r="F101" s="2">
        <v>3</v>
      </c>
      <c r="G101">
        <v>31.6</v>
      </c>
      <c r="H101">
        <v>65.8</v>
      </c>
      <c r="I101" s="2">
        <v>18</v>
      </c>
      <c r="J101">
        <v>15.2</v>
      </c>
      <c r="K101" s="2">
        <v>8</v>
      </c>
      <c r="L101">
        <v>0.625</v>
      </c>
      <c r="M101" s="2">
        <v>13</v>
      </c>
      <c r="N101">
        <v>0.53800000000000003</v>
      </c>
      <c r="O101" s="2">
        <v>17</v>
      </c>
      <c r="P101">
        <v>0.17599999999999999</v>
      </c>
      <c r="Q101">
        <v>0.38300000000000001</v>
      </c>
      <c r="R101">
        <v>0.41799999999999998</v>
      </c>
      <c r="S101">
        <v>9.3000000000000007</v>
      </c>
      <c r="T101">
        <v>3.7</v>
      </c>
      <c r="U101">
        <v>5.9</v>
      </c>
      <c r="V101" s="2">
        <v>3</v>
      </c>
      <c r="W101">
        <v>14.7</v>
      </c>
      <c r="X101" s="3">
        <v>1.67</v>
      </c>
      <c r="Y101" s="3">
        <v>0.33</v>
      </c>
      <c r="Z101" s="2">
        <v>2</v>
      </c>
      <c r="AA101">
        <v>5.9</v>
      </c>
      <c r="AB101">
        <v>84.4</v>
      </c>
      <c r="AC101" s="2">
        <v>108</v>
      </c>
    </row>
    <row r="102" spans="2:29" ht="15" x14ac:dyDescent="0.2">
      <c r="B102" t="s">
        <v>166</v>
      </c>
      <c r="C102" t="s">
        <v>68</v>
      </c>
      <c r="D102" t="s">
        <v>43</v>
      </c>
      <c r="E102" s="3">
        <v>21.77</v>
      </c>
      <c r="F102" s="2">
        <v>3</v>
      </c>
      <c r="G102">
        <v>8.3000000000000007</v>
      </c>
      <c r="H102">
        <v>17.399999999999999</v>
      </c>
      <c r="I102">
        <v>22.8</v>
      </c>
      <c r="J102">
        <v>7.7</v>
      </c>
      <c r="K102" s="2">
        <v>0</v>
      </c>
      <c r="L102" s="2">
        <v>0</v>
      </c>
      <c r="M102" s="2">
        <v>9</v>
      </c>
      <c r="N102">
        <v>0.33300000000000002</v>
      </c>
      <c r="O102" s="2">
        <v>3</v>
      </c>
      <c r="P102">
        <v>0.33300000000000002</v>
      </c>
      <c r="Q102">
        <v>0.375</v>
      </c>
      <c r="R102">
        <v>0.375</v>
      </c>
      <c r="S102" s="2">
        <v>3</v>
      </c>
      <c r="T102">
        <v>1.3</v>
      </c>
      <c r="U102">
        <v>8.3000000000000007</v>
      </c>
      <c r="V102">
        <v>1.3</v>
      </c>
      <c r="W102" s="2">
        <v>24</v>
      </c>
      <c r="X102" s="3">
        <v>0.33</v>
      </c>
      <c r="Y102" s="3">
        <v>0.67</v>
      </c>
      <c r="Z102" s="3">
        <v>0.33</v>
      </c>
      <c r="AA102">
        <v>8.3000000000000007</v>
      </c>
      <c r="AB102">
        <v>85.2</v>
      </c>
      <c r="AC102">
        <v>93.2</v>
      </c>
    </row>
    <row r="103" spans="2:29" ht="15" x14ac:dyDescent="0.2">
      <c r="B103" t="s">
        <v>167</v>
      </c>
      <c r="C103" t="s">
        <v>77</v>
      </c>
      <c r="D103" t="s">
        <v>84</v>
      </c>
      <c r="E103" s="2">
        <v>25</v>
      </c>
      <c r="F103" s="2">
        <v>2</v>
      </c>
      <c r="G103">
        <v>21.1</v>
      </c>
      <c r="H103">
        <v>43.9</v>
      </c>
      <c r="I103" s="2">
        <v>13</v>
      </c>
      <c r="J103">
        <v>8.1</v>
      </c>
      <c r="K103" s="2">
        <v>3</v>
      </c>
      <c r="L103">
        <v>0.33300000000000002</v>
      </c>
      <c r="M103" s="2">
        <v>3</v>
      </c>
      <c r="N103">
        <v>0.66700000000000004</v>
      </c>
      <c r="O103" s="2">
        <v>7</v>
      </c>
      <c r="P103">
        <v>0.57099999999999995</v>
      </c>
      <c r="Q103">
        <v>0.8</v>
      </c>
      <c r="R103">
        <v>0.751</v>
      </c>
      <c r="S103">
        <v>8.5</v>
      </c>
      <c r="T103">
        <v>3.5</v>
      </c>
      <c r="U103">
        <v>9.3000000000000007</v>
      </c>
      <c r="V103" s="2">
        <v>2</v>
      </c>
      <c r="W103">
        <v>12.3</v>
      </c>
      <c r="X103">
        <v>0.5</v>
      </c>
      <c r="Y103" s="2">
        <v>0</v>
      </c>
      <c r="Z103">
        <v>0.5</v>
      </c>
      <c r="AA103">
        <v>7.4</v>
      </c>
      <c r="AB103">
        <v>141.5</v>
      </c>
      <c r="AC103">
        <v>103.4</v>
      </c>
    </row>
    <row r="104" spans="2:29" ht="15" x14ac:dyDescent="0.2">
      <c r="B104" t="s">
        <v>168</v>
      </c>
      <c r="C104" t="s">
        <v>31</v>
      </c>
      <c r="D104" t="s">
        <v>43</v>
      </c>
      <c r="E104" s="3">
        <v>35.47</v>
      </c>
      <c r="F104" s="2">
        <v>3</v>
      </c>
      <c r="G104">
        <v>15.9</v>
      </c>
      <c r="H104">
        <v>33.200000000000003</v>
      </c>
      <c r="I104">
        <v>15.2</v>
      </c>
      <c r="J104">
        <v>5.6</v>
      </c>
      <c r="K104" s="2">
        <v>2</v>
      </c>
      <c r="L104" s="2">
        <v>1</v>
      </c>
      <c r="M104" s="2">
        <v>10</v>
      </c>
      <c r="N104">
        <v>0.4</v>
      </c>
      <c r="O104" s="2">
        <v>6</v>
      </c>
      <c r="P104">
        <v>0.33300000000000002</v>
      </c>
      <c r="Q104">
        <v>0.438</v>
      </c>
      <c r="R104">
        <v>0.47399999999999998</v>
      </c>
      <c r="S104">
        <v>5.3</v>
      </c>
      <c r="T104" s="2">
        <v>2</v>
      </c>
      <c r="U104">
        <v>5.9</v>
      </c>
      <c r="V104" s="2">
        <v>2</v>
      </c>
      <c r="W104">
        <v>20.6</v>
      </c>
      <c r="X104" s="3">
        <v>0.33</v>
      </c>
      <c r="Y104" s="3">
        <v>0.33</v>
      </c>
      <c r="Z104" s="3">
        <v>0.33</v>
      </c>
      <c r="AA104" s="2">
        <v>7</v>
      </c>
      <c r="AB104">
        <v>110.3</v>
      </c>
      <c r="AC104">
        <v>96.7</v>
      </c>
    </row>
    <row r="105" spans="2:29" ht="15" x14ac:dyDescent="0.2">
      <c r="B105" t="s">
        <v>169</v>
      </c>
      <c r="C105" t="s">
        <v>79</v>
      </c>
      <c r="D105" t="s">
        <v>35</v>
      </c>
      <c r="E105" s="3">
        <v>28.21</v>
      </c>
      <c r="F105" s="2">
        <v>2</v>
      </c>
      <c r="G105">
        <v>18.7</v>
      </c>
      <c r="H105">
        <v>38.9</v>
      </c>
      <c r="I105" s="2">
        <v>16</v>
      </c>
      <c r="J105">
        <v>37.5</v>
      </c>
      <c r="K105" s="2">
        <v>3</v>
      </c>
      <c r="L105">
        <v>0.66700000000000004</v>
      </c>
      <c r="M105" s="2">
        <v>6</v>
      </c>
      <c r="N105">
        <v>0.66700000000000004</v>
      </c>
      <c r="O105" s="2">
        <v>1</v>
      </c>
      <c r="P105" s="2">
        <v>0</v>
      </c>
      <c r="Q105">
        <v>0.57099999999999995</v>
      </c>
      <c r="R105">
        <v>0.60099999999999998</v>
      </c>
      <c r="S105" s="2">
        <v>5</v>
      </c>
      <c r="T105">
        <v>13.5</v>
      </c>
      <c r="U105">
        <v>39.799999999999997</v>
      </c>
      <c r="V105">
        <v>2.5</v>
      </c>
      <c r="W105">
        <v>17.100000000000001</v>
      </c>
      <c r="X105" s="2">
        <v>2</v>
      </c>
      <c r="Y105" s="2">
        <v>2</v>
      </c>
      <c r="Z105">
        <v>2.5</v>
      </c>
      <c r="AA105">
        <v>11.8</v>
      </c>
      <c r="AB105" s="2">
        <v>106</v>
      </c>
      <c r="AC105">
        <v>86.2</v>
      </c>
    </row>
    <row r="106" spans="2:29" ht="15" x14ac:dyDescent="0.2">
      <c r="B106" t="s">
        <v>170</v>
      </c>
      <c r="C106" t="s">
        <v>116</v>
      </c>
      <c r="D106" t="s">
        <v>43</v>
      </c>
      <c r="E106" s="3">
        <v>24.37</v>
      </c>
      <c r="F106" s="2">
        <v>3</v>
      </c>
      <c r="G106">
        <v>39.799999999999997</v>
      </c>
      <c r="H106" s="2">
        <v>83</v>
      </c>
      <c r="I106">
        <v>21.4</v>
      </c>
      <c r="J106">
        <v>6.7</v>
      </c>
      <c r="K106" s="2">
        <v>8</v>
      </c>
      <c r="L106" s="2">
        <v>1</v>
      </c>
      <c r="M106" s="2">
        <v>28</v>
      </c>
      <c r="N106">
        <v>0.35699999999999998</v>
      </c>
      <c r="O106" s="2">
        <v>24</v>
      </c>
      <c r="P106">
        <v>0.45800000000000002</v>
      </c>
      <c r="Q106" s="3">
        <v>0.51</v>
      </c>
      <c r="R106">
        <v>0.54900000000000004</v>
      </c>
      <c r="S106">
        <v>20.3</v>
      </c>
      <c r="T106">
        <v>4.7</v>
      </c>
      <c r="U106">
        <v>6.3</v>
      </c>
      <c r="V106">
        <v>2.2999999999999998</v>
      </c>
      <c r="W106">
        <v>8.6</v>
      </c>
      <c r="X106" s="2">
        <v>1</v>
      </c>
      <c r="Y106" s="2">
        <v>0</v>
      </c>
      <c r="Z106" s="3">
        <v>1.33</v>
      </c>
      <c r="AA106">
        <v>6.1</v>
      </c>
      <c r="AB106">
        <v>108.8</v>
      </c>
      <c r="AC106">
        <v>107.3</v>
      </c>
    </row>
    <row r="107" spans="2:29" ht="15" x14ac:dyDescent="0.2">
      <c r="B107" t="s">
        <v>171</v>
      </c>
      <c r="C107" t="s">
        <v>40</v>
      </c>
      <c r="D107" t="s">
        <v>32</v>
      </c>
      <c r="E107" s="3">
        <v>33.07</v>
      </c>
      <c r="F107" s="2">
        <v>3</v>
      </c>
      <c r="G107">
        <v>34.4</v>
      </c>
      <c r="H107">
        <v>71.7</v>
      </c>
      <c r="I107">
        <v>35.200000000000003</v>
      </c>
      <c r="J107">
        <v>7.2</v>
      </c>
      <c r="K107" s="2">
        <v>18</v>
      </c>
      <c r="L107">
        <v>0.83299999999999996</v>
      </c>
      <c r="M107" s="2">
        <v>50</v>
      </c>
      <c r="N107" s="3">
        <v>0.66</v>
      </c>
      <c r="O107" s="2">
        <v>19</v>
      </c>
      <c r="P107">
        <v>0.316</v>
      </c>
      <c r="Q107">
        <v>0.60899999999999999</v>
      </c>
      <c r="R107">
        <v>0.64400000000000002</v>
      </c>
      <c r="S107" s="2">
        <v>33</v>
      </c>
      <c r="T107">
        <v>10.3</v>
      </c>
      <c r="U107">
        <v>15.9</v>
      </c>
      <c r="V107">
        <v>6.3</v>
      </c>
      <c r="W107" s="2">
        <v>43</v>
      </c>
      <c r="X107" s="3">
        <v>0.67</v>
      </c>
      <c r="Y107" s="2">
        <v>1</v>
      </c>
      <c r="Z107" s="2">
        <v>2</v>
      </c>
      <c r="AA107" s="2">
        <v>15</v>
      </c>
      <c r="AB107">
        <v>129.69999999999999</v>
      </c>
      <c r="AC107">
        <v>108.1</v>
      </c>
    </row>
    <row r="108" spans="2:29" ht="15" x14ac:dyDescent="0.2">
      <c r="B108" t="s">
        <v>172</v>
      </c>
      <c r="C108" t="s">
        <v>90</v>
      </c>
      <c r="D108" t="s">
        <v>43</v>
      </c>
      <c r="E108" s="3">
        <v>20.22</v>
      </c>
      <c r="F108" s="2">
        <v>2</v>
      </c>
      <c r="G108">
        <v>34.1</v>
      </c>
      <c r="H108">
        <v>70.900000000000006</v>
      </c>
      <c r="I108">
        <v>29.3</v>
      </c>
      <c r="J108" s="2">
        <v>10</v>
      </c>
      <c r="K108" s="2">
        <v>4</v>
      </c>
      <c r="L108" s="3">
        <v>0.75</v>
      </c>
      <c r="M108" s="2">
        <v>23</v>
      </c>
      <c r="N108">
        <v>0.39100000000000001</v>
      </c>
      <c r="O108" s="2">
        <v>20</v>
      </c>
      <c r="P108" s="3">
        <v>0.45</v>
      </c>
      <c r="Q108">
        <v>0.52300000000000002</v>
      </c>
      <c r="R108">
        <v>0.53600000000000003</v>
      </c>
      <c r="S108" s="2">
        <v>24</v>
      </c>
      <c r="T108">
        <v>7.5</v>
      </c>
      <c r="U108">
        <v>10.8</v>
      </c>
      <c r="V108" s="2">
        <v>4</v>
      </c>
      <c r="W108">
        <v>20.3</v>
      </c>
      <c r="X108" s="2">
        <v>1</v>
      </c>
      <c r="Y108">
        <v>0.5</v>
      </c>
      <c r="Z108">
        <v>2.5</v>
      </c>
      <c r="AA108">
        <v>10.5</v>
      </c>
      <c r="AB108">
        <v>107.4</v>
      </c>
      <c r="AC108">
        <v>101.5</v>
      </c>
    </row>
    <row r="109" spans="2:29" ht="15" x14ac:dyDescent="0.2">
      <c r="B109" t="s">
        <v>173</v>
      </c>
      <c r="C109" t="s">
        <v>120</v>
      </c>
      <c r="D109" t="s">
        <v>49</v>
      </c>
      <c r="E109" s="3">
        <v>21.36</v>
      </c>
      <c r="F109" s="2">
        <v>1</v>
      </c>
      <c r="G109">
        <v>8.1</v>
      </c>
      <c r="H109">
        <v>16.899999999999999</v>
      </c>
      <c r="I109">
        <v>26.2</v>
      </c>
      <c r="J109" s="2">
        <v>0</v>
      </c>
      <c r="K109" s="2">
        <v>0</v>
      </c>
      <c r="L109" s="2">
        <v>0</v>
      </c>
      <c r="M109" s="2">
        <v>4</v>
      </c>
      <c r="N109" s="3">
        <v>0.25</v>
      </c>
      <c r="O109" s="2">
        <v>1</v>
      </c>
      <c r="P109" s="2">
        <v>0</v>
      </c>
      <c r="Q109">
        <v>0.2</v>
      </c>
      <c r="R109">
        <v>0.2</v>
      </c>
      <c r="S109" s="2">
        <v>2</v>
      </c>
      <c r="T109" s="2">
        <v>3</v>
      </c>
      <c r="U109" s="2">
        <v>20</v>
      </c>
      <c r="V109" s="2">
        <v>1</v>
      </c>
      <c r="W109">
        <v>14.1</v>
      </c>
      <c r="X109" s="2">
        <v>0</v>
      </c>
      <c r="Y109" s="2">
        <v>0</v>
      </c>
      <c r="Z109" s="2">
        <v>0</v>
      </c>
      <c r="AA109" s="2">
        <v>9</v>
      </c>
      <c r="AB109">
        <v>55.2</v>
      </c>
      <c r="AC109">
        <v>84.5</v>
      </c>
    </row>
    <row r="110" spans="2:29" ht="15" x14ac:dyDescent="0.2">
      <c r="B110" t="s">
        <v>174</v>
      </c>
      <c r="C110" t="s">
        <v>79</v>
      </c>
      <c r="D110" t="s">
        <v>38</v>
      </c>
      <c r="E110" s="3">
        <v>27.61</v>
      </c>
      <c r="F110" s="2">
        <v>3</v>
      </c>
      <c r="G110">
        <v>29.6</v>
      </c>
      <c r="H110">
        <v>61.6</v>
      </c>
      <c r="I110">
        <v>29.8</v>
      </c>
      <c r="J110">
        <v>6.8</v>
      </c>
      <c r="K110" s="2">
        <v>18</v>
      </c>
      <c r="L110">
        <v>0.72199999999999998</v>
      </c>
      <c r="M110" s="2">
        <v>34</v>
      </c>
      <c r="N110">
        <v>0.47099999999999997</v>
      </c>
      <c r="O110" s="2">
        <v>13</v>
      </c>
      <c r="P110">
        <v>0.46200000000000002</v>
      </c>
      <c r="Q110">
        <v>0.53200000000000003</v>
      </c>
      <c r="R110">
        <v>0.57399999999999995</v>
      </c>
      <c r="S110" s="2">
        <v>21</v>
      </c>
      <c r="T110">
        <v>7.7</v>
      </c>
      <c r="U110">
        <v>14.3</v>
      </c>
      <c r="V110" s="2">
        <v>5</v>
      </c>
      <c r="W110">
        <v>26.4</v>
      </c>
      <c r="X110" s="3">
        <v>1.33</v>
      </c>
      <c r="Y110" s="3">
        <v>2.67</v>
      </c>
      <c r="Z110" s="3">
        <v>1.33</v>
      </c>
      <c r="AA110">
        <v>12.6</v>
      </c>
      <c r="AB110">
        <v>123.3</v>
      </c>
      <c r="AC110">
        <v>101.2</v>
      </c>
    </row>
    <row r="111" spans="2:29" ht="15" x14ac:dyDescent="0.2">
      <c r="B111" t="s">
        <v>175</v>
      </c>
      <c r="C111" t="s">
        <v>81</v>
      </c>
      <c r="D111" t="s">
        <v>108</v>
      </c>
      <c r="E111" s="3">
        <v>24.73</v>
      </c>
      <c r="F111" s="2">
        <v>3</v>
      </c>
      <c r="G111" s="2">
        <v>13</v>
      </c>
      <c r="H111">
        <v>27.2</v>
      </c>
      <c r="I111">
        <v>15.2</v>
      </c>
      <c r="J111">
        <v>42.9</v>
      </c>
      <c r="K111" s="2">
        <v>0</v>
      </c>
      <c r="L111" s="2">
        <v>0</v>
      </c>
      <c r="M111" s="2">
        <v>8</v>
      </c>
      <c r="N111">
        <v>0.625</v>
      </c>
      <c r="O111" s="2">
        <v>0</v>
      </c>
      <c r="P111" s="2">
        <v>0</v>
      </c>
      <c r="Q111">
        <v>0.625</v>
      </c>
      <c r="R111">
        <v>0.625</v>
      </c>
      <c r="S111">
        <v>3.3</v>
      </c>
      <c r="T111">
        <v>4.7</v>
      </c>
      <c r="U111">
        <v>20.7</v>
      </c>
      <c r="V111">
        <v>1.7</v>
      </c>
      <c r="W111">
        <v>15.5</v>
      </c>
      <c r="X111" s="2">
        <v>0</v>
      </c>
      <c r="Y111" s="3">
        <v>0.67</v>
      </c>
      <c r="Z111" s="2">
        <v>2</v>
      </c>
      <c r="AA111">
        <v>9.1999999999999993</v>
      </c>
      <c r="AB111">
        <v>91.5</v>
      </c>
      <c r="AC111">
        <v>87.8</v>
      </c>
    </row>
    <row r="112" spans="2:29" ht="15" x14ac:dyDescent="0.2">
      <c r="B112" t="s">
        <v>176</v>
      </c>
      <c r="C112" t="s">
        <v>47</v>
      </c>
      <c r="D112" t="s">
        <v>35</v>
      </c>
      <c r="E112" s="3">
        <v>25.87</v>
      </c>
      <c r="F112" s="2">
        <v>1</v>
      </c>
      <c r="G112">
        <v>1.9</v>
      </c>
      <c r="H112" s="2">
        <v>4</v>
      </c>
      <c r="I112">
        <v>45.3</v>
      </c>
      <c r="J112" s="2">
        <v>50</v>
      </c>
      <c r="K112" s="2">
        <v>0</v>
      </c>
      <c r="L112" s="2">
        <v>0</v>
      </c>
      <c r="M112" s="2">
        <v>1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2</v>
      </c>
      <c r="U112">
        <v>54.3</v>
      </c>
      <c r="V112" s="2">
        <v>0</v>
      </c>
      <c r="W112" s="2">
        <v>0</v>
      </c>
      <c r="X112" s="2">
        <v>0</v>
      </c>
      <c r="Y112" s="2">
        <v>0</v>
      </c>
      <c r="Z112" s="2">
        <v>1</v>
      </c>
      <c r="AA112" s="2">
        <v>0</v>
      </c>
    </row>
    <row r="113" spans="2:29" ht="15" x14ac:dyDescent="0.2">
      <c r="B113" t="s">
        <v>177</v>
      </c>
      <c r="C113" t="s">
        <v>87</v>
      </c>
      <c r="D113" t="s">
        <v>32</v>
      </c>
      <c r="E113" s="3">
        <v>30.28</v>
      </c>
      <c r="F113" s="2">
        <v>3</v>
      </c>
      <c r="G113">
        <v>16.3</v>
      </c>
      <c r="H113" s="2">
        <v>34</v>
      </c>
      <c r="I113">
        <v>17.600000000000001</v>
      </c>
      <c r="J113" s="2">
        <v>5</v>
      </c>
      <c r="K113" s="2">
        <v>0</v>
      </c>
      <c r="L113" s="2">
        <v>0</v>
      </c>
      <c r="M113" s="2">
        <v>19</v>
      </c>
      <c r="N113">
        <v>0.316</v>
      </c>
      <c r="O113" s="2">
        <v>0</v>
      </c>
      <c r="P113" s="2">
        <v>0</v>
      </c>
      <c r="Q113">
        <v>0.316</v>
      </c>
      <c r="R113">
        <v>0.316</v>
      </c>
      <c r="S113" s="2">
        <v>4</v>
      </c>
      <c r="T113">
        <v>6.3</v>
      </c>
      <c r="U113">
        <v>19.600000000000001</v>
      </c>
      <c r="V113">
        <v>0.7</v>
      </c>
      <c r="W113">
        <v>6.5</v>
      </c>
      <c r="X113" s="3">
        <v>0.33</v>
      </c>
      <c r="Y113" s="3">
        <v>0.33</v>
      </c>
      <c r="Z113" s="3">
        <v>0.33</v>
      </c>
      <c r="AA113">
        <v>6.4</v>
      </c>
      <c r="AB113">
        <v>87.8</v>
      </c>
      <c r="AC113">
        <v>105.6</v>
      </c>
    </row>
    <row r="114" spans="2:29" ht="15" x14ac:dyDescent="0.2">
      <c r="B114" t="s">
        <v>178</v>
      </c>
      <c r="C114" t="s">
        <v>126</v>
      </c>
      <c r="D114" t="s">
        <v>32</v>
      </c>
      <c r="E114" s="3">
        <v>28.48</v>
      </c>
      <c r="F114" s="2">
        <v>2</v>
      </c>
      <c r="G114">
        <v>32.4</v>
      </c>
      <c r="H114">
        <v>67.400000000000006</v>
      </c>
      <c r="I114">
        <v>15.4</v>
      </c>
      <c r="J114">
        <v>8.6999999999999993</v>
      </c>
      <c r="K114" s="2">
        <v>0</v>
      </c>
      <c r="L114" s="2">
        <v>0</v>
      </c>
      <c r="M114" s="2">
        <v>12</v>
      </c>
      <c r="N114">
        <v>0.41699999999999998</v>
      </c>
      <c r="O114" s="2">
        <v>9</v>
      </c>
      <c r="P114">
        <v>0.222</v>
      </c>
      <c r="Q114">
        <v>0.38100000000000001</v>
      </c>
      <c r="R114">
        <v>0.38100000000000001</v>
      </c>
      <c r="S114" s="2">
        <v>8</v>
      </c>
      <c r="T114" s="2">
        <v>8</v>
      </c>
      <c r="U114">
        <v>11.6</v>
      </c>
      <c r="V114" s="2">
        <v>2</v>
      </c>
      <c r="W114">
        <v>10.1</v>
      </c>
      <c r="X114">
        <v>1.5</v>
      </c>
      <c r="Y114" s="2">
        <v>0</v>
      </c>
      <c r="Z114" s="2">
        <v>1</v>
      </c>
      <c r="AA114">
        <v>6.2</v>
      </c>
      <c r="AB114">
        <v>98.8</v>
      </c>
      <c r="AC114">
        <v>89.1</v>
      </c>
    </row>
    <row r="115" spans="2:29" ht="15" x14ac:dyDescent="0.2">
      <c r="B115" t="s">
        <v>179</v>
      </c>
      <c r="C115" t="s">
        <v>103</v>
      </c>
      <c r="D115" t="s">
        <v>32</v>
      </c>
      <c r="E115" s="2">
        <v>20</v>
      </c>
      <c r="F115" s="2">
        <v>1</v>
      </c>
      <c r="G115">
        <v>1.6</v>
      </c>
      <c r="H115">
        <v>3.3</v>
      </c>
      <c r="I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S115" s="2">
        <v>0</v>
      </c>
      <c r="T115" s="2">
        <v>1</v>
      </c>
      <c r="U115">
        <v>29.1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</row>
    <row r="116" spans="2:29" ht="15" x14ac:dyDescent="0.2">
      <c r="B116" t="s">
        <v>180</v>
      </c>
      <c r="C116" t="s">
        <v>31</v>
      </c>
      <c r="D116" t="s">
        <v>43</v>
      </c>
      <c r="E116" s="3">
        <v>23.46</v>
      </c>
      <c r="F116" s="2">
        <v>1</v>
      </c>
      <c r="G116">
        <v>2.9</v>
      </c>
      <c r="H116" s="2">
        <v>6</v>
      </c>
      <c r="I116" s="2">
        <v>14</v>
      </c>
      <c r="J116" s="2">
        <v>0</v>
      </c>
      <c r="K116" s="2">
        <v>0</v>
      </c>
      <c r="L116" s="2">
        <v>0</v>
      </c>
      <c r="M116" s="2">
        <v>1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1</v>
      </c>
      <c r="U116">
        <v>16.2</v>
      </c>
      <c r="V116" s="2">
        <v>1</v>
      </c>
      <c r="W116">
        <v>46.8</v>
      </c>
      <c r="X116" s="2">
        <v>1</v>
      </c>
      <c r="Y116" s="2">
        <v>0</v>
      </c>
      <c r="Z116" s="2">
        <v>0</v>
      </c>
      <c r="AA116" s="2">
        <v>0</v>
      </c>
    </row>
    <row r="117" spans="2:29" ht="15" x14ac:dyDescent="0.2">
      <c r="B117" t="s">
        <v>181</v>
      </c>
      <c r="C117" t="s">
        <v>81</v>
      </c>
      <c r="D117" t="s">
        <v>43</v>
      </c>
      <c r="E117" s="3">
        <v>28.26</v>
      </c>
      <c r="F117" s="2">
        <v>3</v>
      </c>
      <c r="G117">
        <v>10.199999999999999</v>
      </c>
      <c r="H117">
        <v>21.3</v>
      </c>
      <c r="I117">
        <v>15.2</v>
      </c>
      <c r="J117">
        <v>9.1</v>
      </c>
      <c r="K117" s="2">
        <v>0</v>
      </c>
      <c r="L117" s="2">
        <v>0</v>
      </c>
      <c r="M117" s="2">
        <v>1</v>
      </c>
      <c r="N117" s="2">
        <v>0</v>
      </c>
      <c r="O117" s="2">
        <v>9</v>
      </c>
      <c r="P117">
        <v>0.111</v>
      </c>
      <c r="Q117" s="3">
        <v>0.15</v>
      </c>
      <c r="R117" s="3">
        <v>0.15</v>
      </c>
      <c r="S117" s="2">
        <v>1</v>
      </c>
      <c r="T117" s="2">
        <v>1</v>
      </c>
      <c r="U117">
        <v>5.7</v>
      </c>
      <c r="V117">
        <v>0.3</v>
      </c>
      <c r="W117">
        <v>3.5</v>
      </c>
      <c r="X117" s="2">
        <v>0</v>
      </c>
      <c r="Y117" s="2">
        <v>0</v>
      </c>
      <c r="Z117" s="3">
        <v>0.33</v>
      </c>
      <c r="AA117">
        <v>2.6</v>
      </c>
      <c r="AB117">
        <v>36.5</v>
      </c>
      <c r="AC117">
        <v>102.5</v>
      </c>
    </row>
    <row r="118" spans="2:29" ht="15" x14ac:dyDescent="0.2">
      <c r="B118" t="s">
        <v>182</v>
      </c>
      <c r="C118" t="s">
        <v>103</v>
      </c>
      <c r="D118" t="s">
        <v>43</v>
      </c>
      <c r="E118" s="3">
        <v>23.37</v>
      </c>
      <c r="F118" s="2">
        <v>1</v>
      </c>
      <c r="G118">
        <v>7.4</v>
      </c>
      <c r="H118">
        <v>15.4</v>
      </c>
      <c r="I118">
        <v>5.7</v>
      </c>
      <c r="J118" s="2">
        <v>0</v>
      </c>
      <c r="K118" s="2">
        <v>0</v>
      </c>
      <c r="L118" s="2">
        <v>0</v>
      </c>
      <c r="M118" s="2">
        <v>1</v>
      </c>
      <c r="N118" s="2">
        <v>1</v>
      </c>
      <c r="O118" s="2">
        <v>0</v>
      </c>
      <c r="P118" s="2">
        <v>0</v>
      </c>
      <c r="Q118" s="2">
        <v>1</v>
      </c>
      <c r="R118" s="2">
        <v>1</v>
      </c>
      <c r="S118" s="2">
        <v>2</v>
      </c>
      <c r="T118" s="2">
        <v>0</v>
      </c>
      <c r="U118" s="2">
        <v>0</v>
      </c>
      <c r="V118" s="2">
        <v>2</v>
      </c>
      <c r="W118">
        <v>40.5</v>
      </c>
      <c r="X118" s="2">
        <v>0</v>
      </c>
      <c r="Y118" s="2">
        <v>0</v>
      </c>
      <c r="Z118" s="2">
        <v>0</v>
      </c>
      <c r="AA118" s="2">
        <v>0</v>
      </c>
      <c r="AB118">
        <v>214.2</v>
      </c>
      <c r="AC118">
        <v>111.5</v>
      </c>
    </row>
    <row r="119" spans="2:29" ht="15" x14ac:dyDescent="0.2">
      <c r="B119" t="s">
        <v>183</v>
      </c>
      <c r="C119" t="s">
        <v>75</v>
      </c>
      <c r="D119" t="s">
        <v>84</v>
      </c>
      <c r="E119" s="3">
        <v>28.99</v>
      </c>
      <c r="F119" s="2">
        <v>3</v>
      </c>
      <c r="G119">
        <v>32.5</v>
      </c>
      <c r="H119">
        <v>67.7</v>
      </c>
      <c r="I119">
        <v>24.1</v>
      </c>
      <c r="J119" s="2">
        <v>9</v>
      </c>
      <c r="K119" s="2">
        <v>6</v>
      </c>
      <c r="L119">
        <v>0.66700000000000004</v>
      </c>
      <c r="M119" s="2">
        <v>19</v>
      </c>
      <c r="N119">
        <v>0.47399999999999998</v>
      </c>
      <c r="O119" s="2">
        <v>29</v>
      </c>
      <c r="P119">
        <v>0.41399999999999998</v>
      </c>
      <c r="Q119">
        <v>0.56299999999999994</v>
      </c>
      <c r="R119">
        <v>0.57299999999999995</v>
      </c>
      <c r="S119">
        <v>19.3</v>
      </c>
      <c r="T119">
        <v>4.3</v>
      </c>
      <c r="U119">
        <v>6.8</v>
      </c>
      <c r="V119">
        <v>2.2999999999999998</v>
      </c>
      <c r="W119">
        <v>11.2</v>
      </c>
      <c r="X119" s="2">
        <v>2</v>
      </c>
      <c r="Y119" s="3">
        <v>0.33</v>
      </c>
      <c r="Z119" s="3">
        <v>1.67</v>
      </c>
      <c r="AA119">
        <v>7.1</v>
      </c>
      <c r="AB119">
        <v>105.1</v>
      </c>
      <c r="AC119" s="2">
        <v>97</v>
      </c>
    </row>
    <row r="120" spans="2:29" ht="15" x14ac:dyDescent="0.2">
      <c r="B120" t="s">
        <v>184</v>
      </c>
      <c r="C120" t="s">
        <v>64</v>
      </c>
      <c r="D120" t="s">
        <v>43</v>
      </c>
      <c r="E120" s="3">
        <v>23.85</v>
      </c>
      <c r="F120" s="2">
        <v>3</v>
      </c>
      <c r="G120">
        <v>35.1</v>
      </c>
      <c r="H120">
        <v>73.099999999999994</v>
      </c>
      <c r="I120">
        <v>30.8</v>
      </c>
      <c r="J120">
        <v>19.100000000000001</v>
      </c>
      <c r="K120" s="2">
        <v>15</v>
      </c>
      <c r="L120">
        <v>0.6</v>
      </c>
      <c r="M120" s="2">
        <v>38</v>
      </c>
      <c r="N120">
        <v>0.5</v>
      </c>
      <c r="O120" s="2">
        <v>19</v>
      </c>
      <c r="P120">
        <v>0.158</v>
      </c>
      <c r="Q120">
        <v>0.41199999999999998</v>
      </c>
      <c r="R120" s="3">
        <v>0.44</v>
      </c>
      <c r="S120">
        <v>18.7</v>
      </c>
      <c r="T120">
        <v>4.3</v>
      </c>
      <c r="U120">
        <v>6.2</v>
      </c>
      <c r="V120">
        <v>6.3</v>
      </c>
      <c r="W120" s="2">
        <v>28</v>
      </c>
      <c r="X120" s="3">
        <v>1.67</v>
      </c>
      <c r="Y120" s="3">
        <v>0.33</v>
      </c>
      <c r="Z120" s="2">
        <v>5</v>
      </c>
      <c r="AA120">
        <v>9.1</v>
      </c>
      <c r="AB120">
        <v>86.5</v>
      </c>
      <c r="AC120">
        <v>100.4</v>
      </c>
    </row>
    <row r="121" spans="2:29" ht="15" x14ac:dyDescent="0.2">
      <c r="B121" t="s">
        <v>185</v>
      </c>
      <c r="C121" t="s">
        <v>60</v>
      </c>
      <c r="D121" t="s">
        <v>108</v>
      </c>
      <c r="E121" s="3">
        <v>23.07</v>
      </c>
      <c r="F121" s="2">
        <v>2</v>
      </c>
      <c r="G121">
        <v>20.2</v>
      </c>
      <c r="H121" s="2">
        <v>42</v>
      </c>
      <c r="I121">
        <v>12.6</v>
      </c>
      <c r="J121">
        <v>17.7</v>
      </c>
      <c r="K121" s="2">
        <v>3</v>
      </c>
      <c r="L121">
        <v>0.66700000000000004</v>
      </c>
      <c r="M121" s="2">
        <v>8</v>
      </c>
      <c r="N121">
        <v>0.875</v>
      </c>
      <c r="O121" s="2">
        <v>0</v>
      </c>
      <c r="P121" s="2">
        <v>0</v>
      </c>
      <c r="Q121">
        <v>0.875</v>
      </c>
      <c r="R121">
        <v>0.85799999999999998</v>
      </c>
      <c r="S121" s="2">
        <v>8</v>
      </c>
      <c r="T121">
        <v>3.5</v>
      </c>
      <c r="U121">
        <v>9.5</v>
      </c>
      <c r="V121">
        <v>0.5</v>
      </c>
      <c r="W121">
        <v>3.7</v>
      </c>
      <c r="X121" s="2">
        <v>1</v>
      </c>
      <c r="Y121" s="2">
        <v>3</v>
      </c>
      <c r="Z121" s="2">
        <v>1</v>
      </c>
      <c r="AA121">
        <v>4.8</v>
      </c>
      <c r="AB121">
        <v>142.5</v>
      </c>
      <c r="AC121">
        <v>99.7</v>
      </c>
    </row>
    <row r="122" spans="2:29" ht="15" x14ac:dyDescent="0.2">
      <c r="B122" t="s">
        <v>186</v>
      </c>
      <c r="C122" t="s">
        <v>47</v>
      </c>
      <c r="D122" t="s">
        <v>43</v>
      </c>
      <c r="E122" s="3">
        <v>21.75</v>
      </c>
      <c r="F122" s="2">
        <v>1</v>
      </c>
      <c r="G122">
        <v>31.9</v>
      </c>
      <c r="H122">
        <v>66.5</v>
      </c>
      <c r="I122">
        <v>22.9</v>
      </c>
      <c r="J122">
        <v>11.8</v>
      </c>
      <c r="K122" s="2">
        <v>0</v>
      </c>
      <c r="L122" s="2">
        <v>0</v>
      </c>
      <c r="M122" s="2">
        <v>5</v>
      </c>
      <c r="N122">
        <v>0.4</v>
      </c>
      <c r="O122" s="2">
        <v>10</v>
      </c>
      <c r="P122">
        <v>0.3</v>
      </c>
      <c r="Q122">
        <v>0.433</v>
      </c>
      <c r="R122">
        <v>0.433</v>
      </c>
      <c r="S122" s="2">
        <v>13</v>
      </c>
      <c r="T122" s="2">
        <v>1</v>
      </c>
      <c r="U122">
        <v>1.6</v>
      </c>
      <c r="V122" s="2">
        <v>12</v>
      </c>
      <c r="W122">
        <v>51.9</v>
      </c>
      <c r="X122" s="2">
        <v>0</v>
      </c>
      <c r="Y122" s="2">
        <v>0</v>
      </c>
      <c r="Z122" s="2">
        <v>2</v>
      </c>
      <c r="AA122">
        <v>6.8</v>
      </c>
      <c r="AB122">
        <v>104.7</v>
      </c>
      <c r="AC122">
        <v>110.1</v>
      </c>
    </row>
    <row r="123" spans="2:29" ht="15" x14ac:dyDescent="0.2">
      <c r="B123" t="s">
        <v>187</v>
      </c>
      <c r="C123" t="s">
        <v>37</v>
      </c>
      <c r="D123" t="s">
        <v>43</v>
      </c>
      <c r="E123" s="3">
        <v>22.96</v>
      </c>
      <c r="F123" s="2">
        <v>1</v>
      </c>
      <c r="G123">
        <v>5.3</v>
      </c>
      <c r="H123" s="2">
        <v>11</v>
      </c>
      <c r="I123">
        <v>7.9</v>
      </c>
      <c r="J123" s="2">
        <v>0</v>
      </c>
      <c r="K123" s="2">
        <v>0</v>
      </c>
      <c r="L123" s="2">
        <v>0</v>
      </c>
      <c r="M123" s="2">
        <v>1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2</v>
      </c>
      <c r="W123">
        <v>44.3</v>
      </c>
      <c r="X123" s="2">
        <v>0</v>
      </c>
      <c r="Y123" s="2">
        <v>0</v>
      </c>
      <c r="Z123" s="2">
        <v>0</v>
      </c>
      <c r="AA123" s="2">
        <v>0</v>
      </c>
      <c r="AB123">
        <v>94.3</v>
      </c>
      <c r="AC123">
        <v>90.5</v>
      </c>
    </row>
    <row r="124" spans="2:29" ht="15" x14ac:dyDescent="0.2">
      <c r="B124" t="s">
        <v>188</v>
      </c>
      <c r="C124" t="s">
        <v>58</v>
      </c>
      <c r="D124" t="s">
        <v>32</v>
      </c>
      <c r="E124" s="3">
        <v>19.63</v>
      </c>
      <c r="F124" s="2">
        <v>2</v>
      </c>
      <c r="G124">
        <v>7.1</v>
      </c>
      <c r="H124">
        <v>14.8</v>
      </c>
      <c r="I124">
        <v>14.7</v>
      </c>
      <c r="J124" s="2">
        <v>20</v>
      </c>
      <c r="K124" s="2">
        <v>0</v>
      </c>
      <c r="L124" s="2">
        <v>0</v>
      </c>
      <c r="M124" s="2">
        <v>3</v>
      </c>
      <c r="N124">
        <v>0.66700000000000004</v>
      </c>
      <c r="O124" s="2">
        <v>1</v>
      </c>
      <c r="P124" s="2">
        <v>0</v>
      </c>
      <c r="Q124">
        <v>0.5</v>
      </c>
      <c r="R124">
        <v>0.5</v>
      </c>
      <c r="S124" s="2">
        <v>2</v>
      </c>
      <c r="T124">
        <v>1.5</v>
      </c>
      <c r="U124">
        <v>11.6</v>
      </c>
      <c r="V124">
        <v>0.5</v>
      </c>
      <c r="W124">
        <v>10.199999999999999</v>
      </c>
      <c r="X124">
        <v>0.5</v>
      </c>
      <c r="Y124">
        <v>1.5</v>
      </c>
      <c r="Z124">
        <v>0.5</v>
      </c>
      <c r="AA124">
        <v>6.4</v>
      </c>
      <c r="AB124">
        <v>95.6</v>
      </c>
      <c r="AC124">
        <v>100.7</v>
      </c>
    </row>
    <row r="125" spans="2:29" ht="15" x14ac:dyDescent="0.2">
      <c r="B125" t="s">
        <v>189</v>
      </c>
      <c r="C125" t="s">
        <v>95</v>
      </c>
      <c r="D125" t="s">
        <v>35</v>
      </c>
      <c r="E125" s="3">
        <v>22.83</v>
      </c>
      <c r="F125" s="2">
        <v>1</v>
      </c>
      <c r="G125">
        <v>6.2</v>
      </c>
      <c r="H125">
        <v>12.9</v>
      </c>
      <c r="I125">
        <v>19.399999999999999</v>
      </c>
      <c r="J125" s="2">
        <v>0</v>
      </c>
      <c r="K125" s="2">
        <v>2</v>
      </c>
      <c r="L125">
        <v>0.5</v>
      </c>
      <c r="M125" s="2">
        <v>1</v>
      </c>
      <c r="N125" s="2">
        <v>1</v>
      </c>
      <c r="O125" s="2">
        <v>1</v>
      </c>
      <c r="P125" s="2">
        <v>0</v>
      </c>
      <c r="Q125">
        <v>0.5</v>
      </c>
      <c r="R125">
        <v>0.52100000000000002</v>
      </c>
      <c r="S125" s="2">
        <v>3</v>
      </c>
      <c r="T125" s="2">
        <v>2</v>
      </c>
      <c r="U125">
        <v>16.3</v>
      </c>
      <c r="V125" s="2">
        <v>1</v>
      </c>
      <c r="W125">
        <v>28.4</v>
      </c>
      <c r="X125" s="2">
        <v>2</v>
      </c>
      <c r="Y125" s="2">
        <v>0</v>
      </c>
      <c r="Z125" s="2">
        <v>0</v>
      </c>
      <c r="AA125">
        <v>11.7</v>
      </c>
      <c r="AB125">
        <v>132.1</v>
      </c>
      <c r="AC125">
        <v>75.8</v>
      </c>
    </row>
    <row r="126" spans="2:29" ht="15" x14ac:dyDescent="0.2">
      <c r="B126" t="s">
        <v>190</v>
      </c>
      <c r="C126" t="s">
        <v>83</v>
      </c>
      <c r="D126" t="s">
        <v>32</v>
      </c>
      <c r="E126" s="3">
        <v>31.48</v>
      </c>
      <c r="F126" s="2">
        <v>2</v>
      </c>
      <c r="G126">
        <v>35.700000000000003</v>
      </c>
      <c r="H126">
        <v>74.400000000000006</v>
      </c>
      <c r="I126">
        <v>33.700000000000003</v>
      </c>
      <c r="J126">
        <v>10.6</v>
      </c>
      <c r="K126" s="2">
        <v>6</v>
      </c>
      <c r="L126" s="2">
        <v>1</v>
      </c>
      <c r="M126" s="2">
        <v>25</v>
      </c>
      <c r="N126" s="3">
        <v>0.68</v>
      </c>
      <c r="O126" s="2">
        <v>23</v>
      </c>
      <c r="P126">
        <v>0.435</v>
      </c>
      <c r="Q126">
        <v>0.66700000000000004</v>
      </c>
      <c r="R126">
        <v>0.69099999999999995</v>
      </c>
      <c r="S126" s="2">
        <v>35</v>
      </c>
      <c r="T126">
        <v>10.5</v>
      </c>
      <c r="U126">
        <v>15.3</v>
      </c>
      <c r="V126" s="2">
        <v>5</v>
      </c>
      <c r="W126">
        <v>27.6</v>
      </c>
      <c r="X126" s="2">
        <v>2</v>
      </c>
      <c r="Y126" s="2">
        <v>0</v>
      </c>
      <c r="Z126" s="2">
        <v>3</v>
      </c>
      <c r="AA126">
        <v>13.7</v>
      </c>
      <c r="AB126">
        <v>122.7</v>
      </c>
      <c r="AC126">
        <v>104.4</v>
      </c>
    </row>
    <row r="127" spans="2:29" ht="15" x14ac:dyDescent="0.2">
      <c r="B127" t="s">
        <v>191</v>
      </c>
      <c r="C127" t="s">
        <v>75</v>
      </c>
      <c r="D127" t="s">
        <v>32</v>
      </c>
      <c r="E127" s="3">
        <v>36.340000000000003</v>
      </c>
      <c r="F127" s="2">
        <v>1</v>
      </c>
      <c r="G127">
        <v>11.9</v>
      </c>
      <c r="H127">
        <v>24.8</v>
      </c>
      <c r="I127">
        <v>7.1</v>
      </c>
      <c r="J127" s="2">
        <v>50</v>
      </c>
      <c r="K127" s="2">
        <v>0</v>
      </c>
      <c r="L127" s="2">
        <v>0</v>
      </c>
      <c r="M127" s="2">
        <v>1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4</v>
      </c>
      <c r="U127" s="2">
        <v>17</v>
      </c>
      <c r="V127" s="2">
        <v>1</v>
      </c>
      <c r="W127">
        <v>9.8000000000000007</v>
      </c>
      <c r="X127" s="2">
        <v>0</v>
      </c>
      <c r="Y127" s="2">
        <v>0</v>
      </c>
      <c r="Z127" s="2">
        <v>1</v>
      </c>
      <c r="AA127" s="2">
        <v>0</v>
      </c>
      <c r="AB127">
        <v>59.5</v>
      </c>
      <c r="AC127">
        <v>106.4</v>
      </c>
    </row>
    <row r="128" spans="2:29" ht="15" x14ac:dyDescent="0.2">
      <c r="B128" t="s">
        <v>192</v>
      </c>
      <c r="C128" t="s">
        <v>87</v>
      </c>
      <c r="D128" t="s">
        <v>43</v>
      </c>
      <c r="E128" s="3">
        <v>19.04</v>
      </c>
      <c r="F128" s="2">
        <v>3</v>
      </c>
      <c r="G128">
        <v>27.3</v>
      </c>
      <c r="H128">
        <v>56.8</v>
      </c>
      <c r="I128" s="2">
        <v>17</v>
      </c>
      <c r="J128">
        <v>12.4</v>
      </c>
      <c r="K128" s="2">
        <v>5</v>
      </c>
      <c r="L128">
        <v>0.6</v>
      </c>
      <c r="M128" s="2">
        <v>21</v>
      </c>
      <c r="N128">
        <v>0.47599999999999998</v>
      </c>
      <c r="O128" s="2">
        <v>5</v>
      </c>
      <c r="P128">
        <v>0.4</v>
      </c>
      <c r="Q128">
        <v>0.5</v>
      </c>
      <c r="R128">
        <v>0.51400000000000001</v>
      </c>
      <c r="S128">
        <v>9.6999999999999993</v>
      </c>
      <c r="T128">
        <v>6.7</v>
      </c>
      <c r="U128">
        <v>12.4</v>
      </c>
      <c r="V128">
        <v>4.7</v>
      </c>
      <c r="W128">
        <v>28.4</v>
      </c>
      <c r="X128" s="3">
        <v>1.67</v>
      </c>
      <c r="Y128" s="3">
        <v>0.33</v>
      </c>
      <c r="Z128" s="3">
        <v>1.33</v>
      </c>
      <c r="AA128">
        <v>9.9</v>
      </c>
      <c r="AB128" s="2">
        <v>111</v>
      </c>
      <c r="AC128">
        <v>106.1</v>
      </c>
    </row>
    <row r="129" spans="2:29" ht="15" x14ac:dyDescent="0.2">
      <c r="B129" t="s">
        <v>193</v>
      </c>
      <c r="C129" t="s">
        <v>87</v>
      </c>
      <c r="D129" t="s">
        <v>84</v>
      </c>
      <c r="E129" s="3">
        <v>23.29</v>
      </c>
      <c r="F129" s="2">
        <v>3</v>
      </c>
      <c r="G129">
        <v>32.6</v>
      </c>
      <c r="H129">
        <v>67.900000000000006</v>
      </c>
      <c r="I129">
        <v>29.3</v>
      </c>
      <c r="J129" s="2">
        <v>12</v>
      </c>
      <c r="K129" s="2">
        <v>17</v>
      </c>
      <c r="L129">
        <v>0.76500000000000001</v>
      </c>
      <c r="M129" s="2">
        <v>32</v>
      </c>
      <c r="N129">
        <v>0.59399999999999997</v>
      </c>
      <c r="O129" s="2">
        <v>19</v>
      </c>
      <c r="P129">
        <v>0.158</v>
      </c>
      <c r="Q129">
        <v>0.46100000000000002</v>
      </c>
      <c r="R129">
        <v>0.51300000000000001</v>
      </c>
      <c r="S129" s="2">
        <v>20</v>
      </c>
      <c r="T129">
        <v>4.7</v>
      </c>
      <c r="U129">
        <v>7.2</v>
      </c>
      <c r="V129" s="2">
        <v>4</v>
      </c>
      <c r="W129">
        <v>23.4</v>
      </c>
      <c r="X129" s="3">
        <v>0.33</v>
      </c>
      <c r="Y129" s="3">
        <v>0.33</v>
      </c>
      <c r="Z129" s="3">
        <v>2.67</v>
      </c>
      <c r="AA129">
        <v>8.9</v>
      </c>
      <c r="AB129">
        <v>98.7</v>
      </c>
      <c r="AC129">
        <v>112.2</v>
      </c>
    </row>
    <row r="130" spans="2:29" ht="15" x14ac:dyDescent="0.2">
      <c r="B130" t="s">
        <v>194</v>
      </c>
      <c r="C130" t="s">
        <v>103</v>
      </c>
      <c r="D130" t="s">
        <v>35</v>
      </c>
      <c r="E130" s="3">
        <v>29.33</v>
      </c>
      <c r="F130" s="2">
        <v>2</v>
      </c>
      <c r="G130">
        <v>30.9</v>
      </c>
      <c r="H130">
        <v>64.3</v>
      </c>
      <c r="I130">
        <v>19.2</v>
      </c>
      <c r="J130">
        <v>17.8</v>
      </c>
      <c r="K130" s="2">
        <v>16</v>
      </c>
      <c r="L130">
        <v>0.81299999999999994</v>
      </c>
      <c r="M130" s="2">
        <v>16</v>
      </c>
      <c r="N130">
        <v>0.625</v>
      </c>
      <c r="O130" s="2">
        <v>0</v>
      </c>
      <c r="P130" s="2">
        <v>0</v>
      </c>
      <c r="Q130">
        <v>0.625</v>
      </c>
      <c r="R130">
        <v>0.71599999999999997</v>
      </c>
      <c r="S130">
        <v>16.5</v>
      </c>
      <c r="T130">
        <v>20.5</v>
      </c>
      <c r="U130" s="2">
        <v>31</v>
      </c>
      <c r="V130" s="2">
        <v>1</v>
      </c>
      <c r="W130">
        <v>5.0999999999999996</v>
      </c>
      <c r="X130" s="2">
        <v>1</v>
      </c>
      <c r="Y130">
        <v>0.5</v>
      </c>
      <c r="Z130">
        <v>2.5</v>
      </c>
      <c r="AA130" s="2">
        <v>9</v>
      </c>
      <c r="AB130">
        <v>136.5</v>
      </c>
      <c r="AC130">
        <v>87.6</v>
      </c>
    </row>
    <row r="131" spans="2:29" ht="15" x14ac:dyDescent="0.2">
      <c r="B131" t="s">
        <v>195</v>
      </c>
      <c r="C131" t="s">
        <v>77</v>
      </c>
      <c r="D131" t="s">
        <v>32</v>
      </c>
      <c r="E131" s="3">
        <v>26.11</v>
      </c>
      <c r="F131" s="2">
        <v>2</v>
      </c>
      <c r="G131">
        <v>29.4</v>
      </c>
      <c r="H131">
        <v>61.3</v>
      </c>
      <c r="I131">
        <v>14.9</v>
      </c>
      <c r="J131">
        <v>30.4</v>
      </c>
      <c r="K131" s="2">
        <v>4</v>
      </c>
      <c r="L131" s="3">
        <v>0.75</v>
      </c>
      <c r="M131" s="2">
        <v>10</v>
      </c>
      <c r="N131">
        <v>0.7</v>
      </c>
      <c r="O131" s="2">
        <v>2</v>
      </c>
      <c r="P131">
        <v>0.5</v>
      </c>
      <c r="Q131">
        <v>0.70799999999999996</v>
      </c>
      <c r="R131">
        <v>0.72699999999999998</v>
      </c>
      <c r="S131" s="2">
        <v>10</v>
      </c>
      <c r="T131">
        <v>6.5</v>
      </c>
      <c r="U131">
        <v>12.4</v>
      </c>
      <c r="V131">
        <v>2.5</v>
      </c>
      <c r="W131">
        <v>10.9</v>
      </c>
      <c r="X131" s="2">
        <v>0</v>
      </c>
      <c r="Y131">
        <v>0.5</v>
      </c>
      <c r="Z131" s="2">
        <v>3</v>
      </c>
      <c r="AA131">
        <v>7.4</v>
      </c>
      <c r="AB131">
        <v>112.8</v>
      </c>
      <c r="AC131">
        <v>96.7</v>
      </c>
    </row>
    <row r="132" spans="2:29" ht="15" x14ac:dyDescent="0.2">
      <c r="B132" t="s">
        <v>196</v>
      </c>
      <c r="C132" t="s">
        <v>58</v>
      </c>
      <c r="D132" t="s">
        <v>43</v>
      </c>
      <c r="E132" s="3">
        <v>32.83</v>
      </c>
      <c r="F132" s="2">
        <v>3</v>
      </c>
      <c r="G132">
        <v>25.2</v>
      </c>
      <c r="H132">
        <v>52.4</v>
      </c>
      <c r="I132">
        <v>19.399999999999999</v>
      </c>
      <c r="J132">
        <v>14.2</v>
      </c>
      <c r="K132" s="2">
        <v>5</v>
      </c>
      <c r="L132">
        <v>0.8</v>
      </c>
      <c r="M132" s="2">
        <v>15</v>
      </c>
      <c r="N132">
        <v>0.46700000000000003</v>
      </c>
      <c r="O132" s="2">
        <v>13</v>
      </c>
      <c r="P132">
        <v>0.53800000000000003</v>
      </c>
      <c r="Q132">
        <v>0.625</v>
      </c>
      <c r="R132">
        <v>0.64600000000000002</v>
      </c>
      <c r="S132" s="2">
        <v>13</v>
      </c>
      <c r="T132" s="2">
        <v>2</v>
      </c>
      <c r="U132">
        <v>4.4000000000000004</v>
      </c>
      <c r="V132" s="2">
        <v>1</v>
      </c>
      <c r="W132">
        <v>6.1</v>
      </c>
      <c r="X132" s="3">
        <v>0.67</v>
      </c>
      <c r="Y132" s="2">
        <v>0</v>
      </c>
      <c r="Z132" s="3">
        <v>1.67</v>
      </c>
      <c r="AA132">
        <v>4.7</v>
      </c>
      <c r="AB132">
        <v>110.3</v>
      </c>
      <c r="AC132">
        <v>111.6</v>
      </c>
    </row>
    <row r="133" spans="2:29" ht="15" x14ac:dyDescent="0.2">
      <c r="B133" t="s">
        <v>197</v>
      </c>
      <c r="C133" t="s">
        <v>42</v>
      </c>
      <c r="D133" t="s">
        <v>43</v>
      </c>
      <c r="E133" s="3">
        <v>26.67</v>
      </c>
      <c r="F133" s="2">
        <v>3</v>
      </c>
      <c r="G133">
        <v>31.4</v>
      </c>
      <c r="H133">
        <v>65.400000000000006</v>
      </c>
      <c r="I133">
        <v>22.5</v>
      </c>
      <c r="J133">
        <v>17.399999999999999</v>
      </c>
      <c r="K133" s="2">
        <v>13</v>
      </c>
      <c r="L133">
        <v>0.69199999999999995</v>
      </c>
      <c r="M133" s="2">
        <v>10</v>
      </c>
      <c r="N133">
        <v>0.4</v>
      </c>
      <c r="O133" s="2">
        <v>27</v>
      </c>
      <c r="P133">
        <v>0.40699999999999997</v>
      </c>
      <c r="Q133">
        <v>0.55400000000000005</v>
      </c>
      <c r="R133">
        <v>0.58499999999999996</v>
      </c>
      <c r="S133">
        <v>16.7</v>
      </c>
      <c r="T133">
        <v>3.3</v>
      </c>
      <c r="U133">
        <v>5.3</v>
      </c>
      <c r="V133">
        <v>4.3</v>
      </c>
      <c r="W133">
        <v>22.3</v>
      </c>
      <c r="X133" s="2">
        <v>1</v>
      </c>
      <c r="Y133" s="3">
        <v>0.33</v>
      </c>
      <c r="Z133" s="2">
        <v>3</v>
      </c>
      <c r="AA133">
        <v>7.9</v>
      </c>
      <c r="AB133">
        <v>107.3</v>
      </c>
      <c r="AC133">
        <v>110.1</v>
      </c>
    </row>
    <row r="134" spans="2:29" ht="15" x14ac:dyDescent="0.2">
      <c r="B134" t="s">
        <v>198</v>
      </c>
      <c r="C134" t="s">
        <v>95</v>
      </c>
      <c r="D134" t="s">
        <v>32</v>
      </c>
      <c r="E134" s="3">
        <v>27.62</v>
      </c>
      <c r="F134" s="2">
        <v>2</v>
      </c>
      <c r="G134">
        <v>31.9</v>
      </c>
      <c r="H134">
        <v>66.5</v>
      </c>
      <c r="I134">
        <v>26.8</v>
      </c>
      <c r="J134">
        <v>12.2</v>
      </c>
      <c r="K134" s="2">
        <v>7</v>
      </c>
      <c r="L134">
        <v>0.85699999999999998</v>
      </c>
      <c r="M134" s="2">
        <v>25</v>
      </c>
      <c r="N134" s="3">
        <v>0.36</v>
      </c>
      <c r="O134" s="2">
        <v>8</v>
      </c>
      <c r="P134">
        <v>0.375</v>
      </c>
      <c r="Q134">
        <v>0.40899999999999997</v>
      </c>
      <c r="R134">
        <v>0.45700000000000002</v>
      </c>
      <c r="S134">
        <v>16.5</v>
      </c>
      <c r="T134">
        <v>5.5</v>
      </c>
      <c r="U134">
        <v>8.6999999999999993</v>
      </c>
      <c r="V134">
        <v>1.5</v>
      </c>
      <c r="W134">
        <v>8.6999999999999993</v>
      </c>
      <c r="X134">
        <v>1.5</v>
      </c>
      <c r="Y134">
        <v>2.5</v>
      </c>
      <c r="Z134">
        <v>2.5</v>
      </c>
      <c r="AA134">
        <v>6.5</v>
      </c>
      <c r="AB134">
        <v>91.7</v>
      </c>
      <c r="AC134">
        <v>102.4</v>
      </c>
    </row>
    <row r="135" spans="2:29" ht="15" x14ac:dyDescent="0.2">
      <c r="B135" t="s">
        <v>199</v>
      </c>
      <c r="C135" t="s">
        <v>79</v>
      </c>
      <c r="D135" t="s">
        <v>43</v>
      </c>
      <c r="E135" s="3">
        <v>34.340000000000003</v>
      </c>
      <c r="F135" s="2">
        <v>3</v>
      </c>
      <c r="G135">
        <v>22.9</v>
      </c>
      <c r="H135">
        <v>47.8</v>
      </c>
      <c r="I135">
        <v>9.8000000000000007</v>
      </c>
      <c r="J135">
        <v>13.3</v>
      </c>
      <c r="K135" s="2">
        <v>0</v>
      </c>
      <c r="L135" s="2">
        <v>0</v>
      </c>
      <c r="M135" s="2">
        <v>1</v>
      </c>
      <c r="N135" s="2">
        <v>1</v>
      </c>
      <c r="O135" s="2">
        <v>12</v>
      </c>
      <c r="P135">
        <v>0.41699999999999998</v>
      </c>
      <c r="Q135">
        <v>0.65400000000000003</v>
      </c>
      <c r="R135">
        <v>0.65400000000000003</v>
      </c>
      <c r="S135">
        <v>5.7</v>
      </c>
      <c r="T135" s="2">
        <v>3</v>
      </c>
      <c r="U135">
        <v>7.2</v>
      </c>
      <c r="V135" s="2">
        <v>0</v>
      </c>
      <c r="W135" s="2">
        <v>0</v>
      </c>
      <c r="X135" s="3">
        <v>0.33</v>
      </c>
      <c r="Y135" s="3">
        <v>0.33</v>
      </c>
      <c r="Z135" s="3">
        <v>0.67</v>
      </c>
      <c r="AA135" s="2">
        <v>0</v>
      </c>
      <c r="AB135">
        <v>112.1</v>
      </c>
      <c r="AC135">
        <v>102.8</v>
      </c>
    </row>
    <row r="136" spans="2:29" ht="15" x14ac:dyDescent="0.2">
      <c r="B136" t="s">
        <v>200</v>
      </c>
      <c r="C136" t="s">
        <v>98</v>
      </c>
      <c r="D136" t="s">
        <v>32</v>
      </c>
      <c r="E136" s="3">
        <v>31.64</v>
      </c>
      <c r="F136" s="2">
        <v>3</v>
      </c>
      <c r="G136">
        <v>32.700000000000003</v>
      </c>
      <c r="H136">
        <v>68.099999999999994</v>
      </c>
      <c r="I136">
        <v>14.9</v>
      </c>
      <c r="J136">
        <v>19.7</v>
      </c>
      <c r="K136" s="2">
        <v>15</v>
      </c>
      <c r="L136">
        <v>0.33300000000000002</v>
      </c>
      <c r="M136" s="2">
        <v>20</v>
      </c>
      <c r="N136" s="3">
        <v>0.55000000000000004</v>
      </c>
      <c r="O136" s="2">
        <v>2</v>
      </c>
      <c r="P136">
        <v>0.5</v>
      </c>
      <c r="Q136">
        <v>0.56799999999999995</v>
      </c>
      <c r="R136">
        <v>0.52400000000000002</v>
      </c>
      <c r="S136" s="2">
        <v>10</v>
      </c>
      <c r="T136">
        <v>6.7</v>
      </c>
      <c r="U136">
        <v>10.6</v>
      </c>
      <c r="V136">
        <v>6.3</v>
      </c>
      <c r="W136">
        <v>25.5</v>
      </c>
      <c r="X136" s="3">
        <v>0.67</v>
      </c>
      <c r="Y136" s="2">
        <v>0</v>
      </c>
      <c r="Z136" s="3">
        <v>2.33</v>
      </c>
      <c r="AA136">
        <v>9.1999999999999993</v>
      </c>
      <c r="AB136">
        <v>109.1</v>
      </c>
      <c r="AC136">
        <v>98.8</v>
      </c>
    </row>
    <row r="137" spans="2:29" ht="15" x14ac:dyDescent="0.2">
      <c r="B137" t="s">
        <v>201</v>
      </c>
      <c r="C137" t="s">
        <v>77</v>
      </c>
      <c r="D137" t="s">
        <v>108</v>
      </c>
      <c r="E137" s="3">
        <v>31.35</v>
      </c>
      <c r="F137" s="2">
        <v>2</v>
      </c>
      <c r="G137">
        <v>13.7</v>
      </c>
      <c r="H137">
        <v>28.5</v>
      </c>
      <c r="I137">
        <v>24.3</v>
      </c>
      <c r="J137" s="2">
        <v>40</v>
      </c>
      <c r="K137" s="2">
        <v>0</v>
      </c>
      <c r="L137" s="2">
        <v>0</v>
      </c>
      <c r="M137" s="2">
        <v>4</v>
      </c>
      <c r="N137" s="3">
        <v>0.75</v>
      </c>
      <c r="O137" s="2">
        <v>5</v>
      </c>
      <c r="P137">
        <v>0.4</v>
      </c>
      <c r="Q137">
        <v>0.66700000000000004</v>
      </c>
      <c r="R137">
        <v>0.66700000000000004</v>
      </c>
      <c r="S137" s="2">
        <v>6</v>
      </c>
      <c r="T137" s="2">
        <v>2</v>
      </c>
      <c r="U137">
        <v>8.1999999999999993</v>
      </c>
      <c r="V137">
        <v>0.5</v>
      </c>
      <c r="W137" s="2">
        <v>5</v>
      </c>
      <c r="X137" s="2">
        <v>2</v>
      </c>
      <c r="Y137" s="2">
        <v>0</v>
      </c>
      <c r="Z137" s="2">
        <v>3</v>
      </c>
      <c r="AA137">
        <v>5.3</v>
      </c>
      <c r="AB137">
        <v>70.3</v>
      </c>
      <c r="AC137">
        <v>75.8</v>
      </c>
    </row>
    <row r="138" spans="2:29" ht="15" x14ac:dyDescent="0.2">
      <c r="B138" t="s">
        <v>202</v>
      </c>
      <c r="C138" t="s">
        <v>68</v>
      </c>
      <c r="D138" t="s">
        <v>84</v>
      </c>
      <c r="E138" s="3">
        <v>28.26</v>
      </c>
      <c r="F138" s="2">
        <v>3</v>
      </c>
      <c r="G138">
        <v>16.8</v>
      </c>
      <c r="H138">
        <v>34.9</v>
      </c>
      <c r="I138">
        <v>11.1</v>
      </c>
      <c r="J138">
        <v>7.8</v>
      </c>
      <c r="K138" s="2">
        <v>4</v>
      </c>
      <c r="L138" s="2">
        <v>1</v>
      </c>
      <c r="M138" s="2">
        <v>6</v>
      </c>
      <c r="N138">
        <v>0.83299999999999996</v>
      </c>
      <c r="O138" s="2">
        <v>4</v>
      </c>
      <c r="P138">
        <v>0.5</v>
      </c>
      <c r="Q138">
        <v>0.8</v>
      </c>
      <c r="R138" s="3">
        <v>0.85</v>
      </c>
      <c r="S138">
        <v>6.7</v>
      </c>
      <c r="T138">
        <v>2.7</v>
      </c>
      <c r="U138">
        <v>8.1999999999999993</v>
      </c>
      <c r="V138" s="2">
        <v>1</v>
      </c>
      <c r="W138">
        <v>8.6999999999999993</v>
      </c>
      <c r="X138" s="3">
        <v>0.33</v>
      </c>
      <c r="Y138" s="3">
        <v>0.67</v>
      </c>
      <c r="Z138" s="3">
        <v>0.33</v>
      </c>
      <c r="AA138">
        <v>6.3</v>
      </c>
      <c r="AB138">
        <v>161.30000000000001</v>
      </c>
      <c r="AC138" s="2">
        <v>87</v>
      </c>
    </row>
    <row r="139" spans="2:29" ht="15" x14ac:dyDescent="0.2">
      <c r="B139" t="s">
        <v>203</v>
      </c>
      <c r="C139" t="s">
        <v>58</v>
      </c>
      <c r="D139" t="s">
        <v>43</v>
      </c>
      <c r="E139" s="3">
        <v>19.71</v>
      </c>
      <c r="F139" s="2">
        <v>3</v>
      </c>
      <c r="G139">
        <v>31.3</v>
      </c>
      <c r="H139">
        <v>65.3</v>
      </c>
      <c r="I139">
        <v>21.3</v>
      </c>
      <c r="J139">
        <v>10.4</v>
      </c>
      <c r="K139" s="2">
        <v>0</v>
      </c>
      <c r="L139" s="2">
        <v>0</v>
      </c>
      <c r="M139" s="2">
        <v>22</v>
      </c>
      <c r="N139">
        <v>0.40899999999999997</v>
      </c>
      <c r="O139" s="2">
        <v>21</v>
      </c>
      <c r="P139">
        <v>0.47599999999999998</v>
      </c>
      <c r="Q139">
        <v>0.55800000000000005</v>
      </c>
      <c r="R139">
        <v>0.55800000000000005</v>
      </c>
      <c r="S139" s="2">
        <v>16</v>
      </c>
      <c r="T139">
        <v>3.7</v>
      </c>
      <c r="U139">
        <v>6.4</v>
      </c>
      <c r="V139" s="2">
        <v>3</v>
      </c>
      <c r="W139">
        <v>15.2</v>
      </c>
      <c r="X139" s="3">
        <v>1.33</v>
      </c>
      <c r="Y139" s="2">
        <v>1</v>
      </c>
      <c r="Z139" s="3">
        <v>1.67</v>
      </c>
      <c r="AA139">
        <v>7.2</v>
      </c>
      <c r="AB139">
        <v>107.1</v>
      </c>
      <c r="AC139">
        <v>107.9</v>
      </c>
    </row>
    <row r="140" spans="2:29" ht="15" x14ac:dyDescent="0.2">
      <c r="B140" t="s">
        <v>204</v>
      </c>
      <c r="C140" t="s">
        <v>77</v>
      </c>
      <c r="D140" t="s">
        <v>32</v>
      </c>
      <c r="E140" s="3">
        <v>35.159999999999997</v>
      </c>
      <c r="F140" s="2">
        <v>2</v>
      </c>
      <c r="G140">
        <v>18.8</v>
      </c>
      <c r="H140">
        <v>39.1</v>
      </c>
      <c r="I140">
        <v>18.8</v>
      </c>
      <c r="J140">
        <v>18.899999999999999</v>
      </c>
      <c r="K140" s="2">
        <v>2</v>
      </c>
      <c r="L140" s="2">
        <v>1</v>
      </c>
      <c r="M140" s="2">
        <v>4</v>
      </c>
      <c r="N140">
        <v>0.5</v>
      </c>
      <c r="O140" s="2">
        <v>8</v>
      </c>
      <c r="P140">
        <v>0.375</v>
      </c>
      <c r="Q140">
        <v>0.54200000000000004</v>
      </c>
      <c r="R140">
        <v>0.58199999999999996</v>
      </c>
      <c r="S140">
        <v>7.5</v>
      </c>
      <c r="T140" s="2">
        <v>1</v>
      </c>
      <c r="U140" s="2">
        <v>3</v>
      </c>
      <c r="V140">
        <v>1.5</v>
      </c>
      <c r="W140">
        <v>10.199999999999999</v>
      </c>
      <c r="X140" s="2">
        <v>0</v>
      </c>
      <c r="Y140" s="2">
        <v>0</v>
      </c>
      <c r="Z140">
        <v>1.5</v>
      </c>
      <c r="AA140">
        <v>4.8</v>
      </c>
      <c r="AB140">
        <v>98.7</v>
      </c>
      <c r="AC140">
        <v>103.7</v>
      </c>
    </row>
    <row r="141" spans="2:29" ht="15" x14ac:dyDescent="0.2">
      <c r="B141" t="s">
        <v>205</v>
      </c>
      <c r="C141" t="s">
        <v>126</v>
      </c>
      <c r="D141" t="s">
        <v>43</v>
      </c>
      <c r="E141" s="3">
        <v>20.94</v>
      </c>
      <c r="F141" s="2">
        <v>1</v>
      </c>
      <c r="G141">
        <v>4.2</v>
      </c>
      <c r="H141">
        <v>8.8000000000000007</v>
      </c>
      <c r="I141">
        <v>20.6</v>
      </c>
      <c r="J141" s="2">
        <v>0</v>
      </c>
      <c r="K141" s="2">
        <v>0</v>
      </c>
      <c r="L141" s="2">
        <v>0</v>
      </c>
      <c r="M141" s="2">
        <v>2</v>
      </c>
      <c r="N141">
        <v>0.5</v>
      </c>
      <c r="O141" s="2">
        <v>0</v>
      </c>
      <c r="P141" s="2">
        <v>0</v>
      </c>
      <c r="Q141">
        <v>0.5</v>
      </c>
      <c r="R141">
        <v>0.5</v>
      </c>
      <c r="S141" s="2">
        <v>2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>
        <v>101.5</v>
      </c>
      <c r="AC141">
        <v>106.7</v>
      </c>
    </row>
    <row r="142" spans="2:29" ht="15" x14ac:dyDescent="0.2">
      <c r="B142" t="s">
        <v>206</v>
      </c>
      <c r="C142" t="s">
        <v>40</v>
      </c>
      <c r="D142" t="s">
        <v>32</v>
      </c>
      <c r="E142" s="3">
        <v>32.61</v>
      </c>
      <c r="F142" s="2">
        <v>2</v>
      </c>
      <c r="G142" s="2">
        <v>21</v>
      </c>
      <c r="H142">
        <v>43.8</v>
      </c>
      <c r="I142">
        <v>14.8</v>
      </c>
      <c r="J142" s="2">
        <v>7</v>
      </c>
      <c r="K142" s="2">
        <v>5</v>
      </c>
      <c r="L142">
        <v>0.8</v>
      </c>
      <c r="M142" s="2">
        <v>5</v>
      </c>
      <c r="N142">
        <v>0.6</v>
      </c>
      <c r="O142" s="2">
        <v>6</v>
      </c>
      <c r="P142" s="2">
        <v>0</v>
      </c>
      <c r="Q142">
        <v>0.27300000000000002</v>
      </c>
      <c r="R142">
        <v>0.379</v>
      </c>
      <c r="S142" s="2">
        <v>5</v>
      </c>
      <c r="T142" s="2">
        <v>4</v>
      </c>
      <c r="U142">
        <v>10.1</v>
      </c>
      <c r="V142" s="2">
        <v>0</v>
      </c>
      <c r="W142" s="2">
        <v>0</v>
      </c>
      <c r="X142" s="2">
        <v>1</v>
      </c>
      <c r="Y142">
        <v>0.5</v>
      </c>
      <c r="Z142">
        <v>0.5</v>
      </c>
      <c r="AA142" s="2">
        <v>0</v>
      </c>
      <c r="AB142">
        <v>81.099999999999994</v>
      </c>
      <c r="AC142">
        <v>104.6</v>
      </c>
    </row>
    <row r="143" spans="2:29" ht="15" x14ac:dyDescent="0.2">
      <c r="B143" t="s">
        <v>207</v>
      </c>
      <c r="C143" t="s">
        <v>75</v>
      </c>
      <c r="D143" t="s">
        <v>43</v>
      </c>
      <c r="E143" s="3">
        <v>21.46</v>
      </c>
      <c r="F143" s="2">
        <v>2</v>
      </c>
      <c r="G143">
        <v>2.2999999999999998</v>
      </c>
      <c r="H143">
        <v>4.8</v>
      </c>
      <c r="I143">
        <v>18.3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2</v>
      </c>
      <c r="P143">
        <v>0.5</v>
      </c>
      <c r="Q143" s="3">
        <v>0.75</v>
      </c>
      <c r="R143" s="3">
        <v>0.75</v>
      </c>
      <c r="S143">
        <v>1.5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</row>
    <row r="144" spans="2:29" ht="15" x14ac:dyDescent="0.2">
      <c r="B144" t="s">
        <v>208</v>
      </c>
      <c r="C144" t="s">
        <v>64</v>
      </c>
      <c r="D144" t="s">
        <v>43</v>
      </c>
      <c r="E144" s="3">
        <v>21.65</v>
      </c>
      <c r="F144" s="2">
        <v>3</v>
      </c>
      <c r="G144">
        <v>31.2</v>
      </c>
      <c r="H144">
        <v>64.900000000000006</v>
      </c>
      <c r="I144">
        <v>13.9</v>
      </c>
      <c r="J144">
        <v>15.9</v>
      </c>
      <c r="K144" s="2">
        <v>1</v>
      </c>
      <c r="L144" s="2">
        <v>1</v>
      </c>
      <c r="M144" s="2">
        <v>17</v>
      </c>
      <c r="N144">
        <v>0.52900000000000003</v>
      </c>
      <c r="O144" s="2">
        <v>9</v>
      </c>
      <c r="P144">
        <v>0.222</v>
      </c>
      <c r="Q144">
        <v>0.46200000000000002</v>
      </c>
      <c r="R144">
        <v>0.47299999999999998</v>
      </c>
      <c r="S144">
        <v>8.3000000000000007</v>
      </c>
      <c r="T144" s="2">
        <v>4</v>
      </c>
      <c r="U144">
        <v>6.5</v>
      </c>
      <c r="V144">
        <v>6.3</v>
      </c>
      <c r="W144">
        <v>27.6</v>
      </c>
      <c r="X144" s="3">
        <v>1.33</v>
      </c>
      <c r="Y144" s="2">
        <v>1</v>
      </c>
      <c r="Z144" s="3">
        <v>1.67</v>
      </c>
      <c r="AA144">
        <v>7.6</v>
      </c>
      <c r="AB144">
        <v>106.1</v>
      </c>
      <c r="AC144">
        <v>106.4</v>
      </c>
    </row>
    <row r="145" spans="2:29" ht="15" x14ac:dyDescent="0.2">
      <c r="B145" t="s">
        <v>209</v>
      </c>
      <c r="C145" t="s">
        <v>55</v>
      </c>
      <c r="D145" t="s">
        <v>43</v>
      </c>
      <c r="E145" s="3">
        <v>20.71</v>
      </c>
      <c r="F145" s="2">
        <v>3</v>
      </c>
      <c r="G145">
        <v>20.7</v>
      </c>
      <c r="H145">
        <v>43.2</v>
      </c>
      <c r="I145">
        <v>21.2</v>
      </c>
      <c r="J145" s="2">
        <v>13</v>
      </c>
      <c r="K145" s="2">
        <v>2</v>
      </c>
      <c r="L145">
        <v>0.5</v>
      </c>
      <c r="M145" s="2">
        <v>16</v>
      </c>
      <c r="N145" s="3">
        <v>0.25</v>
      </c>
      <c r="O145" s="2">
        <v>10</v>
      </c>
      <c r="P145">
        <v>0.4</v>
      </c>
      <c r="Q145">
        <v>0.38500000000000001</v>
      </c>
      <c r="R145">
        <v>0.39100000000000001</v>
      </c>
      <c r="S145" s="2">
        <v>7</v>
      </c>
      <c r="T145">
        <v>4.3</v>
      </c>
      <c r="U145">
        <v>10.7</v>
      </c>
      <c r="V145">
        <v>1.7</v>
      </c>
      <c r="W145">
        <v>13.5</v>
      </c>
      <c r="X145" s="3">
        <v>0.33</v>
      </c>
      <c r="Y145" s="2">
        <v>0</v>
      </c>
      <c r="Z145" s="3">
        <v>1.33</v>
      </c>
      <c r="AA145">
        <v>7.2</v>
      </c>
      <c r="AB145">
        <v>79.099999999999994</v>
      </c>
      <c r="AC145">
        <v>103.4</v>
      </c>
    </row>
    <row r="146" spans="2:29" ht="15" x14ac:dyDescent="0.2">
      <c r="B146" t="s">
        <v>210</v>
      </c>
      <c r="C146" t="s">
        <v>126</v>
      </c>
      <c r="D146" t="s">
        <v>84</v>
      </c>
      <c r="E146" s="3">
        <v>29.61</v>
      </c>
      <c r="F146" s="2">
        <v>2</v>
      </c>
      <c r="G146">
        <v>33.4</v>
      </c>
      <c r="H146">
        <v>69.599999999999994</v>
      </c>
      <c r="I146" s="2">
        <v>18</v>
      </c>
      <c r="J146">
        <v>3.6</v>
      </c>
      <c r="K146" s="2">
        <v>4</v>
      </c>
      <c r="L146" s="2">
        <v>1</v>
      </c>
      <c r="M146" s="2">
        <v>8</v>
      </c>
      <c r="N146">
        <v>0.5</v>
      </c>
      <c r="O146" s="2">
        <v>17</v>
      </c>
      <c r="P146">
        <v>0.52900000000000003</v>
      </c>
      <c r="Q146">
        <v>0.7</v>
      </c>
      <c r="R146">
        <v>0.72899999999999998</v>
      </c>
      <c r="S146">
        <v>19.5</v>
      </c>
      <c r="T146">
        <v>2.5</v>
      </c>
      <c r="U146">
        <v>3.5</v>
      </c>
      <c r="V146" s="2">
        <v>1</v>
      </c>
      <c r="W146">
        <v>5.7</v>
      </c>
      <c r="X146" s="2">
        <v>1</v>
      </c>
      <c r="Y146" s="2">
        <v>0</v>
      </c>
      <c r="Z146">
        <v>0.5</v>
      </c>
      <c r="AA146">
        <v>4.4000000000000004</v>
      </c>
      <c r="AB146">
        <v>142.69999999999999</v>
      </c>
      <c r="AC146">
        <v>95.3</v>
      </c>
    </row>
    <row r="147" spans="2:29" ht="15" x14ac:dyDescent="0.2">
      <c r="B147" t="s">
        <v>211</v>
      </c>
      <c r="C147" t="s">
        <v>40</v>
      </c>
      <c r="D147" t="s">
        <v>43</v>
      </c>
      <c r="E147" s="3">
        <v>32.159999999999997</v>
      </c>
      <c r="F147" s="2">
        <v>3</v>
      </c>
      <c r="G147">
        <v>34.1</v>
      </c>
      <c r="H147" s="2">
        <v>71</v>
      </c>
      <c r="I147">
        <v>30.1</v>
      </c>
      <c r="J147">
        <v>24.3</v>
      </c>
      <c r="K147" s="2">
        <v>9</v>
      </c>
      <c r="L147">
        <v>0.88900000000000001</v>
      </c>
      <c r="M147" s="2">
        <v>26</v>
      </c>
      <c r="N147">
        <v>0.38500000000000001</v>
      </c>
      <c r="O147" s="2">
        <v>23</v>
      </c>
      <c r="P147">
        <v>0.39100000000000001</v>
      </c>
      <c r="Q147" s="3">
        <v>0.48</v>
      </c>
      <c r="R147">
        <v>0.51900000000000002</v>
      </c>
      <c r="S147">
        <v>18.3</v>
      </c>
      <c r="T147">
        <v>7.3</v>
      </c>
      <c r="U147">
        <v>11.4</v>
      </c>
      <c r="V147" s="2">
        <v>8</v>
      </c>
      <c r="W147">
        <v>37.9</v>
      </c>
      <c r="X147" s="3">
        <v>1.33</v>
      </c>
      <c r="Y147" s="2">
        <v>1</v>
      </c>
      <c r="Z147" s="3">
        <v>5.67</v>
      </c>
      <c r="AA147" s="2">
        <v>12</v>
      </c>
      <c r="AB147">
        <v>98.5</v>
      </c>
      <c r="AC147">
        <v>104.6</v>
      </c>
    </row>
    <row r="148" spans="2:29" ht="15" x14ac:dyDescent="0.2">
      <c r="B148" t="s">
        <v>212</v>
      </c>
      <c r="C148" t="s">
        <v>64</v>
      </c>
      <c r="D148" t="s">
        <v>49</v>
      </c>
      <c r="E148" s="3">
        <v>28.46</v>
      </c>
      <c r="F148" s="2">
        <v>2</v>
      </c>
      <c r="G148">
        <v>22.3</v>
      </c>
      <c r="H148">
        <v>46.5</v>
      </c>
      <c r="I148">
        <v>13.3</v>
      </c>
      <c r="J148" s="2">
        <v>14</v>
      </c>
      <c r="K148" s="2">
        <v>3</v>
      </c>
      <c r="L148" s="2">
        <v>1</v>
      </c>
      <c r="M148" s="2">
        <v>4</v>
      </c>
      <c r="N148" s="3">
        <v>0.75</v>
      </c>
      <c r="O148" s="2">
        <v>7</v>
      </c>
      <c r="P148">
        <v>0.28599999999999998</v>
      </c>
      <c r="Q148">
        <v>0.54500000000000004</v>
      </c>
      <c r="R148">
        <v>0.60899999999999999</v>
      </c>
      <c r="S148">
        <v>7.5</v>
      </c>
      <c r="T148">
        <v>2.5</v>
      </c>
      <c r="U148">
        <v>5.7</v>
      </c>
      <c r="V148">
        <v>0.5</v>
      </c>
      <c r="W148" s="2">
        <v>3</v>
      </c>
      <c r="X148">
        <v>0.5</v>
      </c>
      <c r="Y148">
        <v>0.5</v>
      </c>
      <c r="Z148" s="2">
        <v>1</v>
      </c>
      <c r="AA148">
        <v>3.8</v>
      </c>
      <c r="AB148">
        <v>107.5</v>
      </c>
      <c r="AC148" s="2">
        <v>104</v>
      </c>
    </row>
    <row r="149" spans="2:29" ht="15" x14ac:dyDescent="0.2">
      <c r="B149" t="s">
        <v>213</v>
      </c>
      <c r="C149" t="s">
        <v>60</v>
      </c>
      <c r="D149" t="s">
        <v>108</v>
      </c>
      <c r="E149" s="3">
        <v>27.75</v>
      </c>
      <c r="F149" s="2">
        <v>2</v>
      </c>
      <c r="G149">
        <v>30.1</v>
      </c>
      <c r="H149">
        <v>62.6</v>
      </c>
      <c r="I149">
        <v>19.600000000000001</v>
      </c>
      <c r="J149">
        <v>3.8</v>
      </c>
      <c r="K149" s="2">
        <v>12</v>
      </c>
      <c r="L149">
        <v>0.83299999999999996</v>
      </c>
      <c r="M149" s="2">
        <v>20</v>
      </c>
      <c r="N149" s="3">
        <v>0.65</v>
      </c>
      <c r="O149" s="2">
        <v>0</v>
      </c>
      <c r="P149" s="2">
        <v>0</v>
      </c>
      <c r="Q149" s="3">
        <v>0.65</v>
      </c>
      <c r="R149">
        <v>0.71199999999999997</v>
      </c>
      <c r="S149" s="2">
        <v>18</v>
      </c>
      <c r="T149" s="2">
        <v>8</v>
      </c>
      <c r="U149">
        <v>14.5</v>
      </c>
      <c r="V149">
        <v>1.5</v>
      </c>
      <c r="W149" s="2">
        <v>8</v>
      </c>
      <c r="X149" s="2">
        <v>0</v>
      </c>
      <c r="Y149" s="2">
        <v>1</v>
      </c>
      <c r="Z149">
        <v>0.5</v>
      </c>
      <c r="AA149" s="2">
        <v>8</v>
      </c>
      <c r="AB149">
        <v>146.5</v>
      </c>
      <c r="AC149">
        <v>104.6</v>
      </c>
    </row>
    <row r="150" spans="2:29" ht="15" x14ac:dyDescent="0.2">
      <c r="B150" t="s">
        <v>214</v>
      </c>
      <c r="C150" t="s">
        <v>40</v>
      </c>
      <c r="D150" t="s">
        <v>84</v>
      </c>
      <c r="E150" s="3">
        <v>30.13</v>
      </c>
      <c r="F150" s="2">
        <v>3</v>
      </c>
      <c r="G150">
        <v>30.5</v>
      </c>
      <c r="H150">
        <v>63.6</v>
      </c>
      <c r="I150">
        <v>17.7</v>
      </c>
      <c r="J150" s="2">
        <v>19</v>
      </c>
      <c r="K150" s="2">
        <v>2</v>
      </c>
      <c r="L150">
        <v>0.5</v>
      </c>
      <c r="M150" s="2">
        <v>11</v>
      </c>
      <c r="N150">
        <v>0.36399999999999999</v>
      </c>
      <c r="O150" s="2">
        <v>18</v>
      </c>
      <c r="P150">
        <v>0.38900000000000001</v>
      </c>
      <c r="Q150">
        <v>0.5</v>
      </c>
      <c r="R150">
        <v>0.502</v>
      </c>
      <c r="S150" s="2">
        <v>10</v>
      </c>
      <c r="T150">
        <v>3.7</v>
      </c>
      <c r="U150">
        <v>6.4</v>
      </c>
      <c r="V150" s="2">
        <v>1</v>
      </c>
      <c r="W150">
        <v>4.8</v>
      </c>
      <c r="X150" s="3">
        <v>0.67</v>
      </c>
      <c r="Y150" s="2">
        <v>0</v>
      </c>
      <c r="Z150" s="3">
        <v>2.33</v>
      </c>
      <c r="AA150">
        <v>4.4000000000000004</v>
      </c>
      <c r="AB150">
        <v>86.3</v>
      </c>
      <c r="AC150">
        <v>106.4</v>
      </c>
    </row>
    <row r="151" spans="2:29" ht="15" x14ac:dyDescent="0.2">
      <c r="B151" t="s">
        <v>215</v>
      </c>
      <c r="C151" t="s">
        <v>79</v>
      </c>
      <c r="D151" t="s">
        <v>32</v>
      </c>
      <c r="E151" s="3">
        <v>29.28</v>
      </c>
      <c r="F151" s="2">
        <v>3</v>
      </c>
      <c r="G151">
        <v>32.5</v>
      </c>
      <c r="H151">
        <v>67.8</v>
      </c>
      <c r="I151">
        <v>26.3</v>
      </c>
      <c r="J151">
        <v>8.6999999999999993</v>
      </c>
      <c r="K151" s="2">
        <v>5</v>
      </c>
      <c r="L151">
        <v>0.8</v>
      </c>
      <c r="M151" s="2">
        <v>40</v>
      </c>
      <c r="N151" s="3">
        <v>0.55000000000000004</v>
      </c>
      <c r="O151" s="2">
        <v>10</v>
      </c>
      <c r="P151">
        <v>0.3</v>
      </c>
      <c r="Q151" s="3">
        <v>0.53</v>
      </c>
      <c r="R151">
        <v>0.54600000000000004</v>
      </c>
      <c r="S151" s="2">
        <v>19</v>
      </c>
      <c r="T151">
        <v>9.3000000000000007</v>
      </c>
      <c r="U151">
        <v>15.8</v>
      </c>
      <c r="V151">
        <v>3.7</v>
      </c>
      <c r="W151">
        <v>17.8</v>
      </c>
      <c r="X151" s="3">
        <v>0.33</v>
      </c>
      <c r="Y151" s="2">
        <v>0</v>
      </c>
      <c r="Z151" s="3">
        <v>1.67</v>
      </c>
      <c r="AA151">
        <v>10.7</v>
      </c>
      <c r="AB151">
        <v>111.9</v>
      </c>
      <c r="AC151">
        <v>112.4</v>
      </c>
    </row>
    <row r="152" spans="2:29" ht="15" x14ac:dyDescent="0.2">
      <c r="B152" t="s">
        <v>216</v>
      </c>
      <c r="C152" t="s">
        <v>83</v>
      </c>
      <c r="D152" t="s">
        <v>38</v>
      </c>
      <c r="E152" s="3">
        <v>23.47</v>
      </c>
      <c r="F152" s="2">
        <v>1</v>
      </c>
      <c r="G152">
        <v>15.8</v>
      </c>
      <c r="H152">
        <v>32.9</v>
      </c>
      <c r="I152">
        <v>22.7</v>
      </c>
      <c r="J152">
        <v>11.8</v>
      </c>
      <c r="K152" s="2">
        <v>1</v>
      </c>
      <c r="L152" s="2">
        <v>1</v>
      </c>
      <c r="M152" s="2">
        <v>7</v>
      </c>
      <c r="N152">
        <v>0.71399999999999997</v>
      </c>
      <c r="O152" s="2">
        <v>0</v>
      </c>
      <c r="P152" s="2">
        <v>0</v>
      </c>
      <c r="Q152">
        <v>0.71399999999999997</v>
      </c>
      <c r="R152">
        <v>0.73899999999999999</v>
      </c>
      <c r="S152" s="2">
        <v>11</v>
      </c>
      <c r="T152" s="2">
        <v>4</v>
      </c>
      <c r="U152">
        <v>13.2</v>
      </c>
      <c r="V152" s="2">
        <v>1</v>
      </c>
      <c r="W152">
        <v>11.1</v>
      </c>
      <c r="X152" s="2">
        <v>2</v>
      </c>
      <c r="Y152" s="2">
        <v>0</v>
      </c>
      <c r="Z152" s="2">
        <v>1</v>
      </c>
      <c r="AA152">
        <v>8.9</v>
      </c>
      <c r="AB152">
        <v>129.69999999999999</v>
      </c>
      <c r="AC152">
        <v>103.6</v>
      </c>
    </row>
    <row r="153" spans="2:29" ht="15" x14ac:dyDescent="0.2">
      <c r="B153" t="s">
        <v>217</v>
      </c>
      <c r="C153" t="s">
        <v>42</v>
      </c>
      <c r="D153" t="s">
        <v>43</v>
      </c>
      <c r="E153" s="3">
        <v>26.64</v>
      </c>
      <c r="F153" s="2">
        <v>1</v>
      </c>
      <c r="G153">
        <v>10.199999999999999</v>
      </c>
      <c r="H153">
        <v>21.3</v>
      </c>
      <c r="I153">
        <v>11.6</v>
      </c>
      <c r="J153" s="2">
        <v>0</v>
      </c>
      <c r="K153" s="2">
        <v>2</v>
      </c>
      <c r="L153">
        <v>0.5</v>
      </c>
      <c r="M153" s="2">
        <v>2</v>
      </c>
      <c r="N153" s="2">
        <v>1</v>
      </c>
      <c r="O153" s="2">
        <v>0</v>
      </c>
      <c r="P153" s="2">
        <v>0</v>
      </c>
      <c r="Q153" s="2">
        <v>1</v>
      </c>
      <c r="R153">
        <v>0.86799999999999999</v>
      </c>
      <c r="S153" s="2">
        <v>5</v>
      </c>
      <c r="T153" s="2">
        <v>2</v>
      </c>
      <c r="U153">
        <v>9.8000000000000007</v>
      </c>
      <c r="V153" s="2">
        <v>1</v>
      </c>
      <c r="W153">
        <v>16.899999999999999</v>
      </c>
      <c r="X153" s="2">
        <v>0</v>
      </c>
      <c r="Y153" s="2">
        <v>0</v>
      </c>
      <c r="Z153" s="2">
        <v>0</v>
      </c>
      <c r="AA153">
        <v>8.4</v>
      </c>
      <c r="AB153">
        <v>177.2</v>
      </c>
      <c r="AC153">
        <v>103.3</v>
      </c>
    </row>
    <row r="154" spans="2:29" ht="15" x14ac:dyDescent="0.2">
      <c r="B154" t="s">
        <v>218</v>
      </c>
      <c r="C154" t="s">
        <v>42</v>
      </c>
      <c r="D154" t="s">
        <v>38</v>
      </c>
      <c r="E154" s="3">
        <v>21.42</v>
      </c>
      <c r="F154" s="2">
        <v>3</v>
      </c>
      <c r="G154" s="2">
        <v>15</v>
      </c>
      <c r="H154">
        <v>31.2</v>
      </c>
      <c r="I154">
        <v>14.4</v>
      </c>
      <c r="J154">
        <v>12.7</v>
      </c>
      <c r="K154" s="2">
        <v>4</v>
      </c>
      <c r="L154" s="3">
        <v>0.75</v>
      </c>
      <c r="M154" s="2">
        <v>11</v>
      </c>
      <c r="N154">
        <v>0.45500000000000002</v>
      </c>
      <c r="O154" s="2">
        <v>1</v>
      </c>
      <c r="P154" s="2">
        <v>1</v>
      </c>
      <c r="Q154">
        <v>0.54200000000000004</v>
      </c>
      <c r="R154">
        <v>0.58099999999999996</v>
      </c>
      <c r="S154">
        <v>5.3</v>
      </c>
      <c r="T154">
        <v>3.3</v>
      </c>
      <c r="U154">
        <v>11.2</v>
      </c>
      <c r="V154" s="2">
        <v>0</v>
      </c>
      <c r="W154" s="2">
        <v>0</v>
      </c>
      <c r="X154" s="3">
        <v>0.67</v>
      </c>
      <c r="Y154" s="3">
        <v>0.67</v>
      </c>
      <c r="Z154" s="3">
        <v>0.67</v>
      </c>
      <c r="AA154" s="2">
        <v>0</v>
      </c>
      <c r="AB154">
        <v>110.8</v>
      </c>
      <c r="AC154">
        <v>100.6</v>
      </c>
    </row>
    <row r="155" spans="2:29" ht="15" x14ac:dyDescent="0.2">
      <c r="B155" t="s">
        <v>219</v>
      </c>
      <c r="C155" t="s">
        <v>95</v>
      </c>
      <c r="D155" t="s">
        <v>43</v>
      </c>
      <c r="E155" s="3">
        <v>20.25</v>
      </c>
      <c r="F155" s="2">
        <v>2</v>
      </c>
      <c r="G155">
        <v>19.899999999999999</v>
      </c>
      <c r="H155">
        <v>41.5</v>
      </c>
      <c r="I155">
        <v>14.7</v>
      </c>
      <c r="J155">
        <v>21.4</v>
      </c>
      <c r="K155" s="2">
        <v>0</v>
      </c>
      <c r="L155" s="2">
        <v>0</v>
      </c>
      <c r="M155" s="2">
        <v>9</v>
      </c>
      <c r="N155">
        <v>0.111</v>
      </c>
      <c r="O155" s="2">
        <v>2</v>
      </c>
      <c r="P155" s="2">
        <v>0</v>
      </c>
      <c r="Q155">
        <v>9.0999999999999998E-2</v>
      </c>
      <c r="R155">
        <v>9.0999999999999998E-2</v>
      </c>
      <c r="S155" s="2">
        <v>1</v>
      </c>
      <c r="T155" s="2">
        <v>3</v>
      </c>
      <c r="U155">
        <v>7.6</v>
      </c>
      <c r="V155">
        <v>2.5</v>
      </c>
      <c r="W155">
        <v>17.8</v>
      </c>
      <c r="X155">
        <v>0.5</v>
      </c>
      <c r="Y155" s="2">
        <v>0</v>
      </c>
      <c r="Z155">
        <v>1.5</v>
      </c>
      <c r="AA155">
        <v>3.9</v>
      </c>
      <c r="AB155" s="2">
        <v>39</v>
      </c>
      <c r="AC155">
        <v>100.5</v>
      </c>
    </row>
    <row r="156" spans="2:29" ht="15" x14ac:dyDescent="0.2">
      <c r="B156" t="s">
        <v>220</v>
      </c>
      <c r="C156" t="s">
        <v>66</v>
      </c>
      <c r="D156" t="s">
        <v>32</v>
      </c>
      <c r="E156" s="3">
        <v>31.59</v>
      </c>
      <c r="F156" s="2">
        <v>3</v>
      </c>
      <c r="G156">
        <v>34.200000000000003</v>
      </c>
      <c r="H156">
        <v>71.3</v>
      </c>
      <c r="I156">
        <v>24.1</v>
      </c>
      <c r="J156">
        <v>19.5</v>
      </c>
      <c r="K156" s="2">
        <v>10</v>
      </c>
      <c r="L156">
        <v>0.7</v>
      </c>
      <c r="M156" s="2">
        <v>30</v>
      </c>
      <c r="N156">
        <v>0.46700000000000003</v>
      </c>
      <c r="O156" s="2">
        <v>15</v>
      </c>
      <c r="P156">
        <v>0.4</v>
      </c>
      <c r="Q156">
        <v>0.51100000000000001</v>
      </c>
      <c r="R156">
        <v>0.53600000000000003</v>
      </c>
      <c r="S156">
        <v>17.7</v>
      </c>
      <c r="T156" s="2">
        <v>3</v>
      </c>
      <c r="U156">
        <v>4.7</v>
      </c>
      <c r="V156" s="2">
        <v>6</v>
      </c>
      <c r="W156">
        <v>23.2</v>
      </c>
      <c r="X156" s="3">
        <v>0.33</v>
      </c>
      <c r="Y156" s="3">
        <v>0.33</v>
      </c>
      <c r="Z156" s="2">
        <v>4</v>
      </c>
      <c r="AA156" s="2">
        <v>8</v>
      </c>
      <c r="AB156">
        <v>96.7</v>
      </c>
      <c r="AC156">
        <v>106.7</v>
      </c>
    </row>
    <row r="157" spans="2:29" ht="15" x14ac:dyDescent="0.2">
      <c r="B157" t="s">
        <v>221</v>
      </c>
      <c r="C157" t="s">
        <v>79</v>
      </c>
      <c r="D157" t="s">
        <v>32</v>
      </c>
      <c r="E157" s="3">
        <v>22.15</v>
      </c>
      <c r="F157" s="2">
        <v>1</v>
      </c>
      <c r="G157">
        <v>2.1</v>
      </c>
      <c r="H157">
        <v>4.4000000000000004</v>
      </c>
      <c r="I157">
        <v>21.3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1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</row>
    <row r="158" spans="2:29" ht="15" x14ac:dyDescent="0.2">
      <c r="B158" t="s">
        <v>222</v>
      </c>
      <c r="C158" t="s">
        <v>124</v>
      </c>
      <c r="D158" t="s">
        <v>32</v>
      </c>
      <c r="E158" s="3">
        <v>26.07</v>
      </c>
      <c r="F158" s="2">
        <v>1</v>
      </c>
      <c r="G158" s="2">
        <v>4</v>
      </c>
      <c r="H158">
        <v>8.3000000000000007</v>
      </c>
      <c r="I158">
        <v>72.8</v>
      </c>
      <c r="J158">
        <v>43.6</v>
      </c>
      <c r="K158" s="2">
        <v>2</v>
      </c>
      <c r="L158">
        <v>0.5</v>
      </c>
      <c r="M158" s="2">
        <v>2</v>
      </c>
      <c r="N158" s="2">
        <v>0</v>
      </c>
      <c r="O158" s="2">
        <v>1</v>
      </c>
      <c r="P158" s="2">
        <v>1</v>
      </c>
      <c r="Q158">
        <v>0.5</v>
      </c>
      <c r="R158">
        <v>0.51500000000000001</v>
      </c>
      <c r="S158" s="2">
        <v>4</v>
      </c>
      <c r="T158" s="2">
        <v>3</v>
      </c>
      <c r="U158" s="2">
        <v>39</v>
      </c>
      <c r="V158" s="2">
        <v>0</v>
      </c>
      <c r="W158" s="2">
        <v>0</v>
      </c>
      <c r="X158" s="2">
        <v>0</v>
      </c>
      <c r="Y158" s="2">
        <v>0</v>
      </c>
      <c r="Z158" s="2">
        <v>3</v>
      </c>
      <c r="AA158" s="2">
        <v>0</v>
      </c>
      <c r="AB158">
        <v>67.900000000000006</v>
      </c>
      <c r="AC158">
        <v>83.5</v>
      </c>
    </row>
    <row r="159" spans="2:29" ht="15" x14ac:dyDescent="0.2">
      <c r="B159" t="s">
        <v>223</v>
      </c>
      <c r="C159" t="s">
        <v>37</v>
      </c>
      <c r="D159" t="s">
        <v>43</v>
      </c>
      <c r="E159" s="3">
        <v>21.76</v>
      </c>
      <c r="F159" s="2">
        <v>2</v>
      </c>
      <c r="G159">
        <v>32.700000000000003</v>
      </c>
      <c r="H159">
        <v>68.099999999999994</v>
      </c>
      <c r="I159">
        <v>34.799999999999997</v>
      </c>
      <c r="J159">
        <v>9.1999999999999993</v>
      </c>
      <c r="K159" s="2">
        <v>7</v>
      </c>
      <c r="L159">
        <v>0.85699999999999998</v>
      </c>
      <c r="M159" s="2">
        <v>26</v>
      </c>
      <c r="N159">
        <v>0.57699999999999996</v>
      </c>
      <c r="O159" s="2">
        <v>20</v>
      </c>
      <c r="P159" s="3">
        <v>0.35</v>
      </c>
      <c r="Q159">
        <v>0.55400000000000005</v>
      </c>
      <c r="R159">
        <v>0.58099999999999996</v>
      </c>
      <c r="S159">
        <v>28.5</v>
      </c>
      <c r="T159" s="2">
        <v>8</v>
      </c>
      <c r="U159" s="2">
        <v>12</v>
      </c>
      <c r="V159">
        <v>2.5</v>
      </c>
      <c r="W159">
        <v>14.8</v>
      </c>
      <c r="X159" s="2">
        <v>0</v>
      </c>
      <c r="Y159" s="2">
        <v>0</v>
      </c>
      <c r="Z159">
        <v>2.5</v>
      </c>
      <c r="AA159">
        <v>10.1</v>
      </c>
      <c r="AB159">
        <v>109.8</v>
      </c>
      <c r="AC159">
        <v>100.2</v>
      </c>
    </row>
    <row r="160" spans="2:29" ht="15" x14ac:dyDescent="0.2">
      <c r="B160" t="s">
        <v>224</v>
      </c>
      <c r="C160" t="s">
        <v>64</v>
      </c>
      <c r="D160" t="s">
        <v>43</v>
      </c>
      <c r="E160" s="3">
        <v>28.85</v>
      </c>
      <c r="F160" s="2">
        <v>3</v>
      </c>
      <c r="G160">
        <v>27.3</v>
      </c>
      <c r="H160">
        <v>56.9</v>
      </c>
      <c r="I160">
        <v>24.6</v>
      </c>
      <c r="J160">
        <v>12.3</v>
      </c>
      <c r="K160" s="2">
        <v>4</v>
      </c>
      <c r="L160" s="3">
        <v>0.75</v>
      </c>
      <c r="M160" s="2">
        <v>9</v>
      </c>
      <c r="N160">
        <v>0.44400000000000001</v>
      </c>
      <c r="O160" s="2">
        <v>32</v>
      </c>
      <c r="P160">
        <v>0.375</v>
      </c>
      <c r="Q160">
        <v>0.53700000000000003</v>
      </c>
      <c r="R160" s="3">
        <v>0.55000000000000004</v>
      </c>
      <c r="S160">
        <v>15.7</v>
      </c>
      <c r="T160">
        <v>5.7</v>
      </c>
      <c r="U160">
        <v>10.5</v>
      </c>
      <c r="V160" s="2">
        <v>2</v>
      </c>
      <c r="W160">
        <v>11.1</v>
      </c>
      <c r="X160" s="2">
        <v>0</v>
      </c>
      <c r="Y160" s="2">
        <v>0</v>
      </c>
      <c r="Z160" s="2">
        <v>2</v>
      </c>
      <c r="AA160">
        <v>8.3000000000000007</v>
      </c>
      <c r="AB160">
        <v>103.3</v>
      </c>
      <c r="AC160">
        <v>101.8</v>
      </c>
    </row>
    <row r="161" spans="2:29" ht="15" x14ac:dyDescent="0.2">
      <c r="B161" t="s">
        <v>225</v>
      </c>
      <c r="C161" t="s">
        <v>45</v>
      </c>
      <c r="D161" t="s">
        <v>43</v>
      </c>
      <c r="E161" s="3">
        <v>35.479999999999997</v>
      </c>
      <c r="F161" s="2">
        <v>3</v>
      </c>
      <c r="G161">
        <v>23.3</v>
      </c>
      <c r="H161">
        <v>48.6</v>
      </c>
      <c r="I161">
        <v>12.3</v>
      </c>
      <c r="J161">
        <v>14.5</v>
      </c>
      <c r="K161" s="2">
        <v>4</v>
      </c>
      <c r="L161" s="3">
        <v>0.75</v>
      </c>
      <c r="M161" s="2">
        <v>7</v>
      </c>
      <c r="N161">
        <v>0.42899999999999999</v>
      </c>
      <c r="O161" s="2">
        <v>9</v>
      </c>
      <c r="P161">
        <v>0.55600000000000005</v>
      </c>
      <c r="Q161">
        <v>0.65600000000000003</v>
      </c>
      <c r="R161">
        <v>0.67600000000000005</v>
      </c>
      <c r="S161" s="2">
        <v>8</v>
      </c>
      <c r="T161" s="2">
        <v>3</v>
      </c>
      <c r="U161">
        <v>6.7</v>
      </c>
      <c r="V161" s="2">
        <v>2</v>
      </c>
      <c r="W161">
        <v>11.5</v>
      </c>
      <c r="X161" s="3">
        <v>0.67</v>
      </c>
      <c r="Y161" s="3">
        <v>0.33</v>
      </c>
      <c r="Z161" s="2">
        <v>1</v>
      </c>
      <c r="AA161">
        <v>6.2</v>
      </c>
      <c r="AB161">
        <v>129.4</v>
      </c>
      <c r="AC161">
        <v>103.6</v>
      </c>
    </row>
    <row r="162" spans="2:29" ht="15" x14ac:dyDescent="0.2">
      <c r="B162" t="s">
        <v>226</v>
      </c>
      <c r="C162" t="s">
        <v>101</v>
      </c>
      <c r="D162" t="s">
        <v>32</v>
      </c>
      <c r="E162" s="3">
        <v>30.61</v>
      </c>
      <c r="F162" s="2">
        <v>2</v>
      </c>
      <c r="G162" s="2">
        <v>14</v>
      </c>
      <c r="H162">
        <v>29.2</v>
      </c>
      <c r="I162">
        <v>7.6</v>
      </c>
      <c r="J162" s="2">
        <v>0</v>
      </c>
      <c r="K162" s="2">
        <v>0</v>
      </c>
      <c r="L162" s="2">
        <v>0</v>
      </c>
      <c r="M162" s="2">
        <v>1</v>
      </c>
      <c r="N162" s="2">
        <v>0</v>
      </c>
      <c r="O162" s="2">
        <v>4</v>
      </c>
      <c r="P162">
        <v>0.5</v>
      </c>
      <c r="Q162">
        <v>0.6</v>
      </c>
      <c r="R162">
        <v>0.6</v>
      </c>
      <c r="S162" s="2">
        <v>3</v>
      </c>
      <c r="T162">
        <v>2.5</v>
      </c>
      <c r="U162" s="2">
        <v>8</v>
      </c>
      <c r="V162" s="2">
        <v>1</v>
      </c>
      <c r="W162" s="2">
        <v>9</v>
      </c>
      <c r="X162" s="2">
        <v>1</v>
      </c>
      <c r="Y162" s="2">
        <v>0</v>
      </c>
      <c r="Z162" s="2">
        <v>0</v>
      </c>
      <c r="AA162">
        <v>5.6</v>
      </c>
      <c r="AB162">
        <v>131.5</v>
      </c>
      <c r="AC162">
        <v>83.7</v>
      </c>
    </row>
    <row r="163" spans="2:29" ht="15" x14ac:dyDescent="0.2">
      <c r="B163" t="s">
        <v>227</v>
      </c>
      <c r="C163" t="s">
        <v>60</v>
      </c>
      <c r="D163" t="s">
        <v>43</v>
      </c>
      <c r="E163" s="3">
        <v>25.07</v>
      </c>
      <c r="F163" s="2">
        <v>2</v>
      </c>
      <c r="G163" s="2">
        <v>19</v>
      </c>
      <c r="H163">
        <v>39.5</v>
      </c>
      <c r="I163">
        <v>16.399999999999999</v>
      </c>
      <c r="J163">
        <v>21.6</v>
      </c>
      <c r="K163" s="2">
        <v>2</v>
      </c>
      <c r="L163" s="2">
        <v>1</v>
      </c>
      <c r="M163" s="2">
        <v>5</v>
      </c>
      <c r="N163">
        <v>0.2</v>
      </c>
      <c r="O163" s="2">
        <v>5</v>
      </c>
      <c r="P163">
        <v>0.2</v>
      </c>
      <c r="Q163" s="3">
        <v>0.25</v>
      </c>
      <c r="R163">
        <v>0.32200000000000001</v>
      </c>
      <c r="S163">
        <v>3.5</v>
      </c>
      <c r="T163">
        <v>2.5</v>
      </c>
      <c r="U163">
        <v>7.2</v>
      </c>
      <c r="V163" s="2">
        <v>1</v>
      </c>
      <c r="W163">
        <v>6.7</v>
      </c>
      <c r="X163" s="2">
        <v>0</v>
      </c>
      <c r="Y163" s="2">
        <v>1</v>
      </c>
      <c r="Z163">
        <v>1.5</v>
      </c>
      <c r="AA163">
        <v>4.3</v>
      </c>
      <c r="AB163">
        <v>64.8</v>
      </c>
      <c r="AC163">
        <v>108.2</v>
      </c>
    </row>
    <row r="164" spans="2:29" ht="15" x14ac:dyDescent="0.2">
      <c r="B164" t="s">
        <v>228</v>
      </c>
      <c r="C164" t="s">
        <v>45</v>
      </c>
      <c r="D164" t="s">
        <v>43</v>
      </c>
      <c r="E164" s="3">
        <v>31.37</v>
      </c>
      <c r="F164" s="2">
        <v>2</v>
      </c>
      <c r="G164">
        <v>21.6</v>
      </c>
      <c r="H164">
        <v>44.9</v>
      </c>
      <c r="I164" s="2">
        <v>21</v>
      </c>
      <c r="J164">
        <v>22.9</v>
      </c>
      <c r="K164" s="2">
        <v>2</v>
      </c>
      <c r="L164">
        <v>0.5</v>
      </c>
      <c r="M164" s="2">
        <v>8</v>
      </c>
      <c r="N164" s="3">
        <v>0.75</v>
      </c>
      <c r="O164" s="2">
        <v>8</v>
      </c>
      <c r="P164">
        <v>0.625</v>
      </c>
      <c r="Q164">
        <v>0.84399999999999997</v>
      </c>
      <c r="R164">
        <v>0.82899999999999996</v>
      </c>
      <c r="S164" s="2">
        <v>14</v>
      </c>
      <c r="T164">
        <v>2.5</v>
      </c>
      <c r="U164">
        <v>6.1</v>
      </c>
      <c r="V164" s="2">
        <v>3</v>
      </c>
      <c r="W164" s="2">
        <v>23</v>
      </c>
      <c r="X164">
        <v>0.5</v>
      </c>
      <c r="Y164" s="2">
        <v>0</v>
      </c>
      <c r="Z164">
        <v>2.5</v>
      </c>
      <c r="AA164">
        <v>8.6999999999999993</v>
      </c>
      <c r="AB164">
        <v>129.9</v>
      </c>
      <c r="AC164">
        <v>110.9</v>
      </c>
    </row>
    <row r="165" spans="2:29" ht="15" x14ac:dyDescent="0.2">
      <c r="B165" t="s">
        <v>229</v>
      </c>
      <c r="C165" t="s">
        <v>116</v>
      </c>
      <c r="D165" t="s">
        <v>49</v>
      </c>
      <c r="E165" s="3">
        <v>32.56</v>
      </c>
      <c r="F165" s="2">
        <v>3</v>
      </c>
      <c r="G165">
        <v>27.7</v>
      </c>
      <c r="H165">
        <v>57.6</v>
      </c>
      <c r="I165">
        <v>12.9</v>
      </c>
      <c r="J165" s="2">
        <v>8</v>
      </c>
      <c r="K165" s="2">
        <v>2</v>
      </c>
      <c r="L165" s="2">
        <v>1</v>
      </c>
      <c r="M165" s="2">
        <v>7</v>
      </c>
      <c r="N165">
        <v>0.85699999999999998</v>
      </c>
      <c r="O165" s="2">
        <v>15</v>
      </c>
      <c r="P165">
        <v>0.2</v>
      </c>
      <c r="Q165">
        <v>0.47699999999999998</v>
      </c>
      <c r="R165">
        <v>0.503</v>
      </c>
      <c r="S165">
        <v>7.7</v>
      </c>
      <c r="T165">
        <v>4.3</v>
      </c>
      <c r="U165">
        <v>8.4</v>
      </c>
      <c r="V165" s="2">
        <v>2</v>
      </c>
      <c r="W165">
        <v>9.6999999999999993</v>
      </c>
      <c r="X165" s="3">
        <v>0.33</v>
      </c>
      <c r="Y165" s="3">
        <v>0.33</v>
      </c>
      <c r="Z165" s="3">
        <v>0.67</v>
      </c>
      <c r="AA165">
        <v>5.8</v>
      </c>
      <c r="AB165">
        <v>105.3</v>
      </c>
      <c r="AC165">
        <v>104.5</v>
      </c>
    </row>
    <row r="166" spans="2:29" ht="15" x14ac:dyDescent="0.2">
      <c r="B166" t="s">
        <v>230</v>
      </c>
      <c r="C166" t="s">
        <v>64</v>
      </c>
      <c r="D166" t="s">
        <v>32</v>
      </c>
      <c r="E166" s="3">
        <v>28.03</v>
      </c>
      <c r="F166" s="2">
        <v>3</v>
      </c>
      <c r="G166">
        <v>26.2</v>
      </c>
      <c r="H166">
        <v>54.6</v>
      </c>
      <c r="I166">
        <v>15.9</v>
      </c>
      <c r="J166">
        <v>9.9</v>
      </c>
      <c r="K166" s="2">
        <v>5</v>
      </c>
      <c r="L166">
        <v>0.8</v>
      </c>
      <c r="M166" s="2">
        <v>24</v>
      </c>
      <c r="N166" s="3">
        <v>0.75</v>
      </c>
      <c r="O166" s="2">
        <v>1</v>
      </c>
      <c r="P166" s="2">
        <v>1</v>
      </c>
      <c r="Q166" s="3">
        <v>0.78</v>
      </c>
      <c r="R166" s="3">
        <v>0.79</v>
      </c>
      <c r="S166">
        <v>14.3</v>
      </c>
      <c r="T166">
        <v>10.7</v>
      </c>
      <c r="U166">
        <v>20.6</v>
      </c>
      <c r="V166">
        <v>1.7</v>
      </c>
      <c r="W166">
        <v>10.4</v>
      </c>
      <c r="X166" s="3">
        <v>0.67</v>
      </c>
      <c r="Y166" s="3">
        <v>2.33</v>
      </c>
      <c r="Z166" s="2">
        <v>1</v>
      </c>
      <c r="AA166">
        <v>9.6999999999999993</v>
      </c>
      <c r="AB166">
        <v>152.5</v>
      </c>
      <c r="AC166">
        <v>88.1</v>
      </c>
    </row>
    <row r="167" spans="2:29" ht="15" x14ac:dyDescent="0.2">
      <c r="B167" t="s">
        <v>231</v>
      </c>
      <c r="C167" t="s">
        <v>124</v>
      </c>
      <c r="D167" t="s">
        <v>38</v>
      </c>
      <c r="E167" s="3">
        <v>35.39</v>
      </c>
      <c r="F167" s="2">
        <v>2</v>
      </c>
      <c r="G167">
        <v>27.1</v>
      </c>
      <c r="H167">
        <v>56.5</v>
      </c>
      <c r="I167">
        <v>23.7</v>
      </c>
      <c r="J167">
        <v>6.6</v>
      </c>
      <c r="K167" s="2">
        <v>10</v>
      </c>
      <c r="L167">
        <v>0.9</v>
      </c>
      <c r="M167" s="2">
        <v>15</v>
      </c>
      <c r="N167">
        <v>0.53300000000000003</v>
      </c>
      <c r="O167" s="2">
        <v>9</v>
      </c>
      <c r="P167">
        <v>0.111</v>
      </c>
      <c r="Q167">
        <v>0.39600000000000002</v>
      </c>
      <c r="R167">
        <v>0.49299999999999999</v>
      </c>
      <c r="S167" s="2">
        <v>14</v>
      </c>
      <c r="T167">
        <v>10.5</v>
      </c>
      <c r="U167">
        <v>20.2</v>
      </c>
      <c r="V167">
        <v>1.5</v>
      </c>
      <c r="W167">
        <v>9.1999999999999993</v>
      </c>
      <c r="X167">
        <v>1.5</v>
      </c>
      <c r="Y167">
        <v>3.5</v>
      </c>
      <c r="Z167" s="2">
        <v>1</v>
      </c>
      <c r="AA167">
        <v>8.9</v>
      </c>
      <c r="AB167">
        <v>105.2</v>
      </c>
      <c r="AC167">
        <v>97.1</v>
      </c>
    </row>
    <row r="168" spans="2:29" ht="15" x14ac:dyDescent="0.2">
      <c r="B168" t="s">
        <v>232</v>
      </c>
      <c r="C168" t="s">
        <v>58</v>
      </c>
      <c r="D168" t="s">
        <v>49</v>
      </c>
      <c r="E168" s="3">
        <v>28.38</v>
      </c>
      <c r="F168" s="2">
        <v>2</v>
      </c>
      <c r="G168">
        <v>12.4</v>
      </c>
      <c r="H168">
        <v>25.8</v>
      </c>
      <c r="I168">
        <v>9.9</v>
      </c>
      <c r="J168" s="2">
        <v>17</v>
      </c>
      <c r="K168" s="2">
        <v>2</v>
      </c>
      <c r="L168" s="2">
        <v>1</v>
      </c>
      <c r="M168" s="2">
        <v>2</v>
      </c>
      <c r="N168" s="2">
        <v>0</v>
      </c>
      <c r="O168" s="2">
        <v>2</v>
      </c>
      <c r="P168" s="2">
        <v>0</v>
      </c>
      <c r="Q168" s="2">
        <v>0</v>
      </c>
      <c r="R168">
        <v>0.20499999999999999</v>
      </c>
      <c r="S168" s="2">
        <v>1</v>
      </c>
      <c r="T168">
        <v>2.5</v>
      </c>
      <c r="U168" s="2">
        <v>11</v>
      </c>
      <c r="V168" s="2">
        <v>1</v>
      </c>
      <c r="W168">
        <v>9.6999999999999993</v>
      </c>
      <c r="X168">
        <v>0.5</v>
      </c>
      <c r="Y168" s="2">
        <v>0</v>
      </c>
      <c r="Z168">
        <v>0.5</v>
      </c>
      <c r="AA168">
        <v>4.4000000000000004</v>
      </c>
      <c r="AB168">
        <v>57.4</v>
      </c>
      <c r="AC168">
        <v>109.1</v>
      </c>
    </row>
    <row r="169" spans="2:29" ht="15" x14ac:dyDescent="0.2">
      <c r="B169" t="s">
        <v>233</v>
      </c>
      <c r="C169" t="s">
        <v>53</v>
      </c>
      <c r="D169" t="s">
        <v>38</v>
      </c>
      <c r="E169" s="3">
        <v>35.880000000000003</v>
      </c>
      <c r="F169" s="2">
        <v>3</v>
      </c>
      <c r="G169">
        <v>13.1</v>
      </c>
      <c r="H169">
        <v>27.3</v>
      </c>
      <c r="I169">
        <v>9.6999999999999993</v>
      </c>
      <c r="J169">
        <v>21.7</v>
      </c>
      <c r="K169" s="2">
        <v>5</v>
      </c>
      <c r="L169">
        <v>0.6</v>
      </c>
      <c r="M169" s="2">
        <v>5</v>
      </c>
      <c r="N169">
        <v>0.6</v>
      </c>
      <c r="O169" s="2">
        <v>0</v>
      </c>
      <c r="P169" s="2">
        <v>0</v>
      </c>
      <c r="Q169">
        <v>0.6</v>
      </c>
      <c r="R169">
        <v>0.625</v>
      </c>
      <c r="S169" s="2">
        <v>3</v>
      </c>
      <c r="T169">
        <v>3.3</v>
      </c>
      <c r="U169">
        <v>13.4</v>
      </c>
      <c r="V169">
        <v>0.3</v>
      </c>
      <c r="W169">
        <v>3.2</v>
      </c>
      <c r="X169" s="2">
        <v>1</v>
      </c>
      <c r="Y169" s="3">
        <v>0.33</v>
      </c>
      <c r="Z169" s="3">
        <v>0.67</v>
      </c>
      <c r="AA169">
        <v>4.4000000000000004</v>
      </c>
      <c r="AB169">
        <v>98.9</v>
      </c>
      <c r="AC169">
        <v>96.8</v>
      </c>
    </row>
    <row r="170" spans="2:29" ht="15" x14ac:dyDescent="0.2">
      <c r="B170" t="s">
        <v>234</v>
      </c>
      <c r="C170" t="s">
        <v>101</v>
      </c>
      <c r="D170" t="s">
        <v>84</v>
      </c>
      <c r="E170" s="3">
        <v>23.16</v>
      </c>
      <c r="F170" s="2">
        <v>2</v>
      </c>
      <c r="G170">
        <v>21.6</v>
      </c>
      <c r="H170" s="2">
        <v>45</v>
      </c>
      <c r="I170">
        <v>19.7</v>
      </c>
      <c r="J170" s="2">
        <v>15</v>
      </c>
      <c r="K170" s="2">
        <v>0</v>
      </c>
      <c r="L170" s="2">
        <v>0</v>
      </c>
      <c r="M170" s="2">
        <v>10</v>
      </c>
      <c r="N170">
        <v>0.5</v>
      </c>
      <c r="O170" s="2">
        <v>7</v>
      </c>
      <c r="P170" s="2">
        <v>0</v>
      </c>
      <c r="Q170">
        <v>0.29399999999999998</v>
      </c>
      <c r="R170">
        <v>0.29399999999999998</v>
      </c>
      <c r="S170" s="2">
        <v>5</v>
      </c>
      <c r="T170">
        <v>3.5</v>
      </c>
      <c r="U170">
        <v>7.3</v>
      </c>
      <c r="V170" s="2">
        <v>2</v>
      </c>
      <c r="W170">
        <v>12.4</v>
      </c>
      <c r="X170">
        <v>0.5</v>
      </c>
      <c r="Y170">
        <v>0.5</v>
      </c>
      <c r="Z170">
        <v>1.5</v>
      </c>
      <c r="AA170">
        <v>6.1</v>
      </c>
      <c r="AB170">
        <v>64.400000000000006</v>
      </c>
      <c r="AC170">
        <v>98.7</v>
      </c>
    </row>
    <row r="171" spans="2:29" ht="15" x14ac:dyDescent="0.2">
      <c r="B171" t="s">
        <v>235</v>
      </c>
      <c r="C171" t="s">
        <v>103</v>
      </c>
      <c r="D171" t="s">
        <v>43</v>
      </c>
      <c r="E171" s="3">
        <v>23.63</v>
      </c>
      <c r="F171" s="2">
        <v>1</v>
      </c>
      <c r="G171">
        <v>3.2</v>
      </c>
      <c r="H171">
        <v>6.7</v>
      </c>
      <c r="I171">
        <v>11.6</v>
      </c>
      <c r="J171" s="2">
        <v>0</v>
      </c>
      <c r="K171" s="2">
        <v>2</v>
      </c>
      <c r="L171" s="2">
        <v>1</v>
      </c>
      <c r="M171" s="2">
        <v>0</v>
      </c>
      <c r="N171" s="2">
        <v>0</v>
      </c>
      <c r="O171" s="2">
        <v>0</v>
      </c>
      <c r="P171" s="2">
        <v>0</v>
      </c>
      <c r="R171">
        <v>1.1359999999999999</v>
      </c>
      <c r="S171" s="2">
        <v>2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</row>
    <row r="172" spans="2:29" ht="15" x14ac:dyDescent="0.2">
      <c r="B172" t="s">
        <v>236</v>
      </c>
      <c r="C172" t="s">
        <v>101</v>
      </c>
      <c r="D172" t="s">
        <v>49</v>
      </c>
      <c r="E172">
        <v>23.9</v>
      </c>
      <c r="F172" s="2">
        <v>2</v>
      </c>
      <c r="G172">
        <v>29.4</v>
      </c>
      <c r="H172">
        <v>61.1</v>
      </c>
      <c r="I172">
        <v>19.600000000000001</v>
      </c>
      <c r="J172" s="2">
        <v>0</v>
      </c>
      <c r="K172" s="2">
        <v>0</v>
      </c>
      <c r="L172" s="2">
        <v>0</v>
      </c>
      <c r="M172" s="2">
        <v>16</v>
      </c>
      <c r="N172">
        <v>0.438</v>
      </c>
      <c r="O172" s="2">
        <v>11</v>
      </c>
      <c r="P172">
        <v>0.27300000000000002</v>
      </c>
      <c r="Q172">
        <v>0.42599999999999999</v>
      </c>
      <c r="R172">
        <v>0.42599999999999999</v>
      </c>
      <c r="S172">
        <v>11.5</v>
      </c>
      <c r="T172" s="2">
        <v>3</v>
      </c>
      <c r="U172">
        <v>4.5999999999999996</v>
      </c>
      <c r="V172" s="2">
        <v>1</v>
      </c>
      <c r="W172">
        <v>4.9000000000000004</v>
      </c>
      <c r="X172" s="2">
        <v>0</v>
      </c>
      <c r="Y172" s="2">
        <v>1</v>
      </c>
      <c r="Z172" s="2">
        <v>0</v>
      </c>
      <c r="AA172">
        <v>4.4000000000000004</v>
      </c>
      <c r="AB172">
        <v>91.6</v>
      </c>
      <c r="AC172">
        <v>95.5</v>
      </c>
    </row>
    <row r="173" spans="2:29" ht="15" x14ac:dyDescent="0.2">
      <c r="B173" t="s">
        <v>237</v>
      </c>
      <c r="C173" t="s">
        <v>62</v>
      </c>
      <c r="D173" t="s">
        <v>49</v>
      </c>
      <c r="E173">
        <v>25.5</v>
      </c>
      <c r="F173" s="2">
        <v>1</v>
      </c>
      <c r="G173">
        <v>6.4</v>
      </c>
      <c r="H173">
        <v>13.3</v>
      </c>
      <c r="I173">
        <v>20.3</v>
      </c>
      <c r="J173">
        <v>66.7</v>
      </c>
      <c r="K173" s="2">
        <v>0</v>
      </c>
      <c r="L173" s="2">
        <v>0</v>
      </c>
      <c r="M173" s="2">
        <v>1</v>
      </c>
      <c r="N173" s="2">
        <v>1</v>
      </c>
      <c r="O173" s="2">
        <v>0</v>
      </c>
      <c r="P173" s="2">
        <v>0</v>
      </c>
      <c r="Q173" s="2">
        <v>1</v>
      </c>
      <c r="R173" s="2">
        <v>1</v>
      </c>
      <c r="S173" s="2">
        <v>2</v>
      </c>
      <c r="T173" s="2">
        <v>2</v>
      </c>
      <c r="U173">
        <v>16.7</v>
      </c>
      <c r="V173" s="2">
        <v>0</v>
      </c>
      <c r="W173" s="2">
        <v>0</v>
      </c>
      <c r="X173" s="2">
        <v>0</v>
      </c>
      <c r="Y173" s="2">
        <v>0</v>
      </c>
      <c r="Z173" s="2">
        <v>2</v>
      </c>
      <c r="AA173" s="2">
        <v>0</v>
      </c>
      <c r="AB173">
        <v>44.8</v>
      </c>
      <c r="AC173" s="2">
        <v>88</v>
      </c>
    </row>
    <row r="174" spans="2:29" ht="15" x14ac:dyDescent="0.2">
      <c r="B174" t="s">
        <v>238</v>
      </c>
      <c r="C174" t="s">
        <v>98</v>
      </c>
      <c r="D174" t="s">
        <v>84</v>
      </c>
      <c r="E174" s="3">
        <v>37.74</v>
      </c>
      <c r="F174" s="2">
        <v>2</v>
      </c>
      <c r="G174">
        <v>23.3</v>
      </c>
      <c r="H174">
        <v>48.5</v>
      </c>
      <c r="I174">
        <v>9.6</v>
      </c>
      <c r="J174">
        <v>9.1999999999999993</v>
      </c>
      <c r="K174" s="2">
        <v>2</v>
      </c>
      <c r="L174" s="2">
        <v>1</v>
      </c>
      <c r="M174" s="2">
        <v>4</v>
      </c>
      <c r="N174" s="2">
        <v>1</v>
      </c>
      <c r="O174" s="2">
        <v>5</v>
      </c>
      <c r="P174">
        <v>0.4</v>
      </c>
      <c r="Q174">
        <v>0.77800000000000002</v>
      </c>
      <c r="R174" s="3">
        <v>0.81</v>
      </c>
      <c r="S174" s="2">
        <v>8</v>
      </c>
      <c r="T174">
        <v>3.5</v>
      </c>
      <c r="U174">
        <v>7.8</v>
      </c>
      <c r="V174">
        <v>2.5</v>
      </c>
      <c r="W174">
        <v>14.2</v>
      </c>
      <c r="X174">
        <v>0.5</v>
      </c>
      <c r="Y174" s="2">
        <v>1</v>
      </c>
      <c r="Z174">
        <v>0.5</v>
      </c>
      <c r="AA174">
        <v>7.1</v>
      </c>
      <c r="AB174">
        <v>153.4</v>
      </c>
      <c r="AC174">
        <v>103.7</v>
      </c>
    </row>
    <row r="175" spans="2:29" ht="15" x14ac:dyDescent="0.2">
      <c r="B175" t="s">
        <v>239</v>
      </c>
      <c r="C175" t="s">
        <v>103</v>
      </c>
      <c r="D175" t="s">
        <v>49</v>
      </c>
      <c r="E175" s="3">
        <v>34.06</v>
      </c>
      <c r="F175" s="2">
        <v>2</v>
      </c>
      <c r="G175">
        <v>15.9</v>
      </c>
      <c r="H175">
        <v>33.1</v>
      </c>
      <c r="I175" s="2">
        <v>12</v>
      </c>
      <c r="J175" s="2">
        <v>0</v>
      </c>
      <c r="K175" s="2">
        <v>0</v>
      </c>
      <c r="L175" s="2">
        <v>0</v>
      </c>
      <c r="M175" s="2">
        <v>1</v>
      </c>
      <c r="N175" s="2">
        <v>1</v>
      </c>
      <c r="O175" s="2">
        <v>8</v>
      </c>
      <c r="P175">
        <v>0.5</v>
      </c>
      <c r="Q175">
        <v>0.77800000000000002</v>
      </c>
      <c r="R175">
        <v>0.77800000000000002</v>
      </c>
      <c r="S175" s="2">
        <v>7</v>
      </c>
      <c r="T175">
        <v>1.5</v>
      </c>
      <c r="U175">
        <v>4.4000000000000004</v>
      </c>
      <c r="V175">
        <v>1.5</v>
      </c>
      <c r="W175">
        <v>14.6</v>
      </c>
      <c r="X175" s="2">
        <v>0</v>
      </c>
      <c r="Y175" s="2">
        <v>0</v>
      </c>
      <c r="Z175" s="2">
        <v>0</v>
      </c>
      <c r="AA175">
        <v>6.3</v>
      </c>
      <c r="AB175">
        <v>161.69999999999999</v>
      </c>
      <c r="AC175">
        <v>102.3</v>
      </c>
    </row>
    <row r="176" spans="2:29" ht="15" x14ac:dyDescent="0.2">
      <c r="B176" t="s">
        <v>240</v>
      </c>
      <c r="C176" t="s">
        <v>42</v>
      </c>
      <c r="D176" t="s">
        <v>32</v>
      </c>
      <c r="E176" s="3">
        <v>24.15</v>
      </c>
      <c r="F176" s="2">
        <v>3</v>
      </c>
      <c r="G176">
        <v>37.1</v>
      </c>
      <c r="H176">
        <v>77.2</v>
      </c>
      <c r="I176">
        <v>31.9</v>
      </c>
      <c r="J176" s="2">
        <v>15</v>
      </c>
      <c r="K176" s="2">
        <v>10</v>
      </c>
      <c r="L176">
        <v>0.7</v>
      </c>
      <c r="M176" s="2">
        <v>56</v>
      </c>
      <c r="N176">
        <v>0.5</v>
      </c>
      <c r="O176" s="2">
        <v>13</v>
      </c>
      <c r="P176">
        <v>0.46200000000000002</v>
      </c>
      <c r="Q176">
        <v>0.53600000000000003</v>
      </c>
      <c r="R176">
        <v>0.55200000000000005</v>
      </c>
      <c r="S176" s="2">
        <v>27</v>
      </c>
      <c r="T176" s="2">
        <v>7</v>
      </c>
      <c r="U176">
        <v>9.5</v>
      </c>
      <c r="V176" s="2">
        <v>6</v>
      </c>
      <c r="W176">
        <v>34.299999999999997</v>
      </c>
      <c r="X176" s="3">
        <v>0.33</v>
      </c>
      <c r="Y176" s="3">
        <v>0.33</v>
      </c>
      <c r="Z176" s="3">
        <v>4.33</v>
      </c>
      <c r="AA176">
        <v>11.2</v>
      </c>
      <c r="AB176">
        <v>101.9</v>
      </c>
      <c r="AC176">
        <v>105.4</v>
      </c>
    </row>
    <row r="177" spans="2:29" ht="15" x14ac:dyDescent="0.2">
      <c r="B177" t="s">
        <v>241</v>
      </c>
      <c r="C177" t="s">
        <v>34</v>
      </c>
      <c r="D177" t="s">
        <v>108</v>
      </c>
      <c r="E177" s="3">
        <v>22.11</v>
      </c>
      <c r="F177" s="2">
        <v>3</v>
      </c>
      <c r="G177">
        <v>29.9</v>
      </c>
      <c r="H177">
        <v>62.2</v>
      </c>
      <c r="I177">
        <v>20.5</v>
      </c>
      <c r="J177">
        <v>8.9</v>
      </c>
      <c r="K177" s="2">
        <v>14</v>
      </c>
      <c r="L177" s="2">
        <v>1</v>
      </c>
      <c r="M177" s="2">
        <v>16</v>
      </c>
      <c r="N177" s="3">
        <v>0.25</v>
      </c>
      <c r="O177" s="2">
        <v>19</v>
      </c>
      <c r="P177">
        <v>0.42099999999999999</v>
      </c>
      <c r="Q177">
        <v>0.45700000000000002</v>
      </c>
      <c r="R177">
        <v>0.55900000000000005</v>
      </c>
      <c r="S177">
        <v>15.3</v>
      </c>
      <c r="T177" s="2">
        <v>6</v>
      </c>
      <c r="U177">
        <v>10.9</v>
      </c>
      <c r="V177">
        <v>0.7</v>
      </c>
      <c r="W177">
        <v>2.7</v>
      </c>
      <c r="X177" s="3">
        <v>0.67</v>
      </c>
      <c r="Y177" s="3">
        <v>2.33</v>
      </c>
      <c r="Z177" s="3">
        <v>1.33</v>
      </c>
      <c r="AA177">
        <v>5.4</v>
      </c>
      <c r="AB177" s="2">
        <v>114</v>
      </c>
      <c r="AC177">
        <v>96.8</v>
      </c>
    </row>
    <row r="178" spans="2:29" ht="15" x14ac:dyDescent="0.2">
      <c r="B178" t="s">
        <v>242</v>
      </c>
      <c r="C178" t="s">
        <v>95</v>
      </c>
      <c r="D178" t="s">
        <v>43</v>
      </c>
      <c r="E178" s="3">
        <v>23.48</v>
      </c>
      <c r="F178" s="2">
        <v>2</v>
      </c>
      <c r="G178">
        <v>24.5</v>
      </c>
      <c r="H178">
        <v>50.9</v>
      </c>
      <c r="I178">
        <v>17.899999999999999</v>
      </c>
      <c r="J178">
        <v>14.3</v>
      </c>
      <c r="K178" s="2">
        <v>0</v>
      </c>
      <c r="L178" s="2">
        <v>0</v>
      </c>
      <c r="M178" s="2">
        <v>9</v>
      </c>
      <c r="N178">
        <v>0.33300000000000002</v>
      </c>
      <c r="O178" s="2">
        <v>9</v>
      </c>
      <c r="P178">
        <v>0.222</v>
      </c>
      <c r="Q178">
        <v>0.33300000000000002</v>
      </c>
      <c r="R178">
        <v>0.33300000000000002</v>
      </c>
      <c r="S178" s="2">
        <v>6</v>
      </c>
      <c r="T178">
        <v>1.5</v>
      </c>
      <c r="U178">
        <v>3.1</v>
      </c>
      <c r="V178">
        <v>0.5</v>
      </c>
      <c r="W178">
        <v>3.3</v>
      </c>
      <c r="X178" s="2">
        <v>0</v>
      </c>
      <c r="Y178" s="2">
        <v>0</v>
      </c>
      <c r="Z178">
        <v>1.5</v>
      </c>
      <c r="AA178">
        <v>2.7</v>
      </c>
      <c r="AB178">
        <v>61.5</v>
      </c>
      <c r="AC178">
        <v>101.5</v>
      </c>
    </row>
    <row r="179" spans="2:29" ht="15" x14ac:dyDescent="0.2">
      <c r="B179" t="s">
        <v>243</v>
      </c>
      <c r="C179" t="s">
        <v>116</v>
      </c>
      <c r="D179" t="s">
        <v>32</v>
      </c>
      <c r="E179" s="3">
        <v>19.79</v>
      </c>
      <c r="F179" s="2">
        <v>1</v>
      </c>
      <c r="G179">
        <v>1.5</v>
      </c>
      <c r="H179">
        <v>3.1</v>
      </c>
      <c r="I179">
        <v>25.3</v>
      </c>
      <c r="J179" s="2">
        <v>0</v>
      </c>
      <c r="K179" s="2">
        <v>2</v>
      </c>
      <c r="L179">
        <v>0.5</v>
      </c>
      <c r="M179" s="2">
        <v>0</v>
      </c>
      <c r="N179" s="2">
        <v>0</v>
      </c>
      <c r="O179" s="2">
        <v>0</v>
      </c>
      <c r="P179" s="2">
        <v>0</v>
      </c>
      <c r="R179">
        <v>0.56799999999999995</v>
      </c>
      <c r="S179" s="2">
        <v>1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</row>
    <row r="180" spans="2:29" ht="15" x14ac:dyDescent="0.2">
      <c r="B180" t="s">
        <v>244</v>
      </c>
      <c r="C180" t="s">
        <v>95</v>
      </c>
      <c r="D180" t="s">
        <v>84</v>
      </c>
      <c r="E180">
        <v>24.7</v>
      </c>
      <c r="F180" s="2">
        <v>2</v>
      </c>
      <c r="G180">
        <v>17.5</v>
      </c>
      <c r="H180">
        <v>36.4</v>
      </c>
      <c r="I180" s="2">
        <v>22</v>
      </c>
      <c r="J180">
        <v>32.5</v>
      </c>
      <c r="K180" s="2">
        <v>1</v>
      </c>
      <c r="L180" s="2">
        <v>0</v>
      </c>
      <c r="M180" s="2">
        <v>6</v>
      </c>
      <c r="N180">
        <v>0.66700000000000004</v>
      </c>
      <c r="O180" s="2">
        <v>6</v>
      </c>
      <c r="P180">
        <v>0.16700000000000001</v>
      </c>
      <c r="Q180">
        <v>0.45800000000000002</v>
      </c>
      <c r="R180">
        <v>0.442</v>
      </c>
      <c r="S180">
        <v>5.5</v>
      </c>
      <c r="T180" s="2">
        <v>3</v>
      </c>
      <c r="U180">
        <v>8.6999999999999993</v>
      </c>
      <c r="V180" s="2">
        <v>2</v>
      </c>
      <c r="W180">
        <v>19.600000000000001</v>
      </c>
      <c r="X180">
        <v>0.5</v>
      </c>
      <c r="Y180">
        <v>0.5</v>
      </c>
      <c r="Z180" s="2">
        <v>3</v>
      </c>
      <c r="AA180">
        <v>7.3</v>
      </c>
      <c r="AB180">
        <v>69.599999999999994</v>
      </c>
      <c r="AC180">
        <v>98.2</v>
      </c>
    </row>
    <row r="181" spans="2:29" ht="15" x14ac:dyDescent="0.2">
      <c r="B181" t="s">
        <v>245</v>
      </c>
      <c r="C181" t="s">
        <v>83</v>
      </c>
      <c r="D181" t="s">
        <v>43</v>
      </c>
      <c r="E181" s="3">
        <v>31.53</v>
      </c>
      <c r="F181" s="2">
        <v>2</v>
      </c>
      <c r="G181">
        <v>37.799999999999997</v>
      </c>
      <c r="H181">
        <v>78.8</v>
      </c>
      <c r="I181">
        <v>20.8</v>
      </c>
      <c r="J181">
        <v>2.7</v>
      </c>
      <c r="K181" s="2">
        <v>0</v>
      </c>
      <c r="L181" s="2">
        <v>0</v>
      </c>
      <c r="M181" s="2">
        <v>19</v>
      </c>
      <c r="N181">
        <v>0.26300000000000001</v>
      </c>
      <c r="O181" s="2">
        <v>17</v>
      </c>
      <c r="P181">
        <v>0.35299999999999998</v>
      </c>
      <c r="Q181">
        <v>0.38900000000000001</v>
      </c>
      <c r="R181">
        <v>0.38900000000000001</v>
      </c>
      <c r="S181" s="2">
        <v>14</v>
      </c>
      <c r="T181" s="2">
        <v>3</v>
      </c>
      <c r="U181">
        <v>4.0999999999999996</v>
      </c>
      <c r="V181" s="2">
        <v>4</v>
      </c>
      <c r="W181">
        <v>14.3</v>
      </c>
      <c r="X181" s="2">
        <v>1</v>
      </c>
      <c r="Y181" s="2">
        <v>0</v>
      </c>
      <c r="Z181">
        <v>0.5</v>
      </c>
      <c r="AA181">
        <v>5.8</v>
      </c>
      <c r="AB181">
        <v>90.1</v>
      </c>
      <c r="AC181">
        <v>111.2</v>
      </c>
    </row>
    <row r="182" spans="2:29" ht="15" x14ac:dyDescent="0.2">
      <c r="B182" t="s">
        <v>246</v>
      </c>
      <c r="C182" t="s">
        <v>53</v>
      </c>
      <c r="D182" t="s">
        <v>32</v>
      </c>
      <c r="E182" s="3">
        <v>36.82</v>
      </c>
      <c r="F182" s="2">
        <v>3</v>
      </c>
      <c r="G182">
        <v>37.9</v>
      </c>
      <c r="H182">
        <v>78.900000000000006</v>
      </c>
      <c r="I182">
        <v>28.2</v>
      </c>
      <c r="J182">
        <v>15.5</v>
      </c>
      <c r="K182" s="2">
        <v>12</v>
      </c>
      <c r="L182">
        <v>0.66700000000000004</v>
      </c>
      <c r="M182" s="2">
        <v>31</v>
      </c>
      <c r="N182">
        <v>0.45200000000000001</v>
      </c>
      <c r="O182" s="2">
        <v>29</v>
      </c>
      <c r="P182">
        <v>0.48299999999999998</v>
      </c>
      <c r="Q182">
        <v>0.58299999999999996</v>
      </c>
      <c r="R182">
        <v>0.59699999999999998</v>
      </c>
      <c r="S182" s="2">
        <v>26</v>
      </c>
      <c r="T182">
        <v>6.3</v>
      </c>
      <c r="U182">
        <v>8.8000000000000007</v>
      </c>
      <c r="V182">
        <v>5.3</v>
      </c>
      <c r="W182">
        <v>22.9</v>
      </c>
      <c r="X182" s="3">
        <v>1.67</v>
      </c>
      <c r="Y182" s="2">
        <v>1</v>
      </c>
      <c r="Z182" s="2">
        <v>4</v>
      </c>
      <c r="AA182">
        <v>10.1</v>
      </c>
      <c r="AB182">
        <v>104.4</v>
      </c>
      <c r="AC182">
        <v>105.2</v>
      </c>
    </row>
    <row r="183" spans="2:29" ht="15" x14ac:dyDescent="0.2">
      <c r="B183" t="s">
        <v>247</v>
      </c>
      <c r="C183" t="s">
        <v>87</v>
      </c>
      <c r="D183" t="s">
        <v>84</v>
      </c>
      <c r="E183">
        <v>24.3</v>
      </c>
      <c r="F183" s="2">
        <v>1</v>
      </c>
      <c r="G183">
        <v>14.7</v>
      </c>
      <c r="H183">
        <v>30.6</v>
      </c>
      <c r="I183">
        <v>17.600000000000001</v>
      </c>
      <c r="J183">
        <v>16.7</v>
      </c>
      <c r="K183" s="2">
        <v>0</v>
      </c>
      <c r="L183" s="2">
        <v>0</v>
      </c>
      <c r="M183" s="2">
        <v>1</v>
      </c>
      <c r="N183" s="2">
        <v>0</v>
      </c>
      <c r="O183" s="2">
        <v>4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1</v>
      </c>
      <c r="W183">
        <v>9.1</v>
      </c>
      <c r="X183" s="2">
        <v>1</v>
      </c>
      <c r="Y183" s="2">
        <v>0</v>
      </c>
      <c r="Z183" s="2">
        <v>1</v>
      </c>
      <c r="AA183" s="2">
        <v>0</v>
      </c>
      <c r="AB183">
        <v>10.6</v>
      </c>
      <c r="AC183">
        <v>110.3</v>
      </c>
    </row>
    <row r="184" spans="2:29" ht="15" x14ac:dyDescent="0.2">
      <c r="B184" t="s">
        <v>248</v>
      </c>
      <c r="C184" t="s">
        <v>79</v>
      </c>
      <c r="D184" t="s">
        <v>43</v>
      </c>
      <c r="E184" s="3">
        <v>22.32</v>
      </c>
      <c r="F184" s="2">
        <v>3</v>
      </c>
      <c r="G184" s="2">
        <v>9</v>
      </c>
      <c r="H184">
        <v>18.8</v>
      </c>
      <c r="I184">
        <v>13.3</v>
      </c>
      <c r="J184" s="2">
        <v>25</v>
      </c>
      <c r="K184" s="2">
        <v>0</v>
      </c>
      <c r="L184" s="2">
        <v>0</v>
      </c>
      <c r="M184" s="2">
        <v>2</v>
      </c>
      <c r="N184" s="2">
        <v>0</v>
      </c>
      <c r="O184" s="2">
        <v>4</v>
      </c>
      <c r="P184" s="2">
        <v>0</v>
      </c>
      <c r="Q184" s="2">
        <v>0</v>
      </c>
      <c r="R184" s="2">
        <v>0</v>
      </c>
      <c r="S184" s="2">
        <v>0</v>
      </c>
      <c r="T184">
        <v>0.3</v>
      </c>
      <c r="U184" s="2">
        <v>2</v>
      </c>
      <c r="V184" s="2">
        <v>0</v>
      </c>
      <c r="W184" s="2">
        <v>0</v>
      </c>
      <c r="X184" s="2">
        <v>0</v>
      </c>
      <c r="Y184" s="2">
        <v>0</v>
      </c>
      <c r="Z184" s="3">
        <v>0.67</v>
      </c>
      <c r="AA184" s="2">
        <v>0</v>
      </c>
      <c r="AB184" s="2">
        <v>0</v>
      </c>
      <c r="AC184" s="2">
        <v>116</v>
      </c>
    </row>
    <row r="185" spans="2:29" ht="15" x14ac:dyDescent="0.2">
      <c r="B185" t="s">
        <v>249</v>
      </c>
      <c r="C185" t="s">
        <v>68</v>
      </c>
      <c r="D185" t="s">
        <v>32</v>
      </c>
      <c r="E185" s="3">
        <v>25.51</v>
      </c>
      <c r="F185" s="2">
        <v>3</v>
      </c>
      <c r="G185">
        <v>10.6</v>
      </c>
      <c r="H185" s="2">
        <v>22</v>
      </c>
      <c r="I185">
        <v>12.9</v>
      </c>
      <c r="J185">
        <v>32.200000000000003</v>
      </c>
      <c r="K185" s="2">
        <v>3</v>
      </c>
      <c r="L185">
        <v>0.66700000000000004</v>
      </c>
      <c r="M185" s="2">
        <v>5</v>
      </c>
      <c r="N185">
        <v>0.6</v>
      </c>
      <c r="O185" s="2">
        <v>0</v>
      </c>
      <c r="P185" s="2">
        <v>0</v>
      </c>
      <c r="Q185">
        <v>0.6</v>
      </c>
      <c r="R185">
        <v>0.63300000000000001</v>
      </c>
      <c r="S185">
        <v>2.7</v>
      </c>
      <c r="T185" s="2">
        <v>4</v>
      </c>
      <c r="U185">
        <v>19.600000000000001</v>
      </c>
      <c r="V185">
        <v>0.7</v>
      </c>
      <c r="W185">
        <v>8.6</v>
      </c>
      <c r="X185" s="3">
        <v>0.33</v>
      </c>
      <c r="Y185" s="2">
        <v>0</v>
      </c>
      <c r="Z185" s="2">
        <v>1</v>
      </c>
      <c r="AA185">
        <v>7.4</v>
      </c>
      <c r="AB185">
        <v>105.3</v>
      </c>
      <c r="AC185">
        <v>78.5</v>
      </c>
    </row>
    <row r="186" spans="2:29" ht="15" x14ac:dyDescent="0.2">
      <c r="B186" t="s">
        <v>250</v>
      </c>
      <c r="C186" t="s">
        <v>62</v>
      </c>
      <c r="D186" t="s">
        <v>32</v>
      </c>
      <c r="E186" s="3">
        <v>25.64</v>
      </c>
      <c r="F186" s="2">
        <v>3</v>
      </c>
      <c r="G186">
        <v>19.100000000000001</v>
      </c>
      <c r="H186">
        <v>39.799999999999997</v>
      </c>
      <c r="I186">
        <v>17.399999999999999</v>
      </c>
      <c r="J186">
        <v>4.3</v>
      </c>
      <c r="K186" s="2">
        <v>0</v>
      </c>
      <c r="L186" s="2">
        <v>0</v>
      </c>
      <c r="M186" s="2">
        <v>9</v>
      </c>
      <c r="N186">
        <v>0.33300000000000002</v>
      </c>
      <c r="O186" s="2">
        <v>13</v>
      </c>
      <c r="P186">
        <v>0.46200000000000002</v>
      </c>
      <c r="Q186">
        <v>0.54500000000000004</v>
      </c>
      <c r="R186">
        <v>0.54500000000000004</v>
      </c>
      <c r="S186" s="2">
        <v>8</v>
      </c>
      <c r="T186">
        <v>1.7</v>
      </c>
      <c r="U186">
        <v>4.7</v>
      </c>
      <c r="V186">
        <v>1.7</v>
      </c>
      <c r="W186">
        <v>12.8</v>
      </c>
      <c r="X186" s="3">
        <v>0.67</v>
      </c>
      <c r="Y186" s="2">
        <v>0</v>
      </c>
      <c r="Z186" s="3">
        <v>0.33</v>
      </c>
      <c r="AA186" s="2">
        <v>6</v>
      </c>
      <c r="AB186">
        <v>112.4</v>
      </c>
      <c r="AC186">
        <v>100.8</v>
      </c>
    </row>
    <row r="187" spans="2:29" ht="15" x14ac:dyDescent="0.2">
      <c r="B187" t="s">
        <v>251</v>
      </c>
      <c r="C187" t="s">
        <v>101</v>
      </c>
      <c r="D187" t="s">
        <v>32</v>
      </c>
      <c r="E187" s="3">
        <v>19.850000000000001</v>
      </c>
      <c r="F187" s="2">
        <v>1</v>
      </c>
      <c r="G187">
        <v>3.5</v>
      </c>
      <c r="H187">
        <v>7.3</v>
      </c>
      <c r="I187">
        <v>48.6</v>
      </c>
      <c r="J187" s="2">
        <v>0</v>
      </c>
      <c r="K187" s="2">
        <v>0</v>
      </c>
      <c r="L187" s="2">
        <v>0</v>
      </c>
      <c r="M187" s="2">
        <v>1</v>
      </c>
      <c r="N187" s="2">
        <v>0</v>
      </c>
      <c r="O187" s="2">
        <v>3</v>
      </c>
      <c r="P187">
        <v>0.66700000000000004</v>
      </c>
      <c r="Q187" s="3">
        <v>0.75</v>
      </c>
      <c r="R187" s="3">
        <v>0.75</v>
      </c>
      <c r="S187" s="2">
        <v>6</v>
      </c>
      <c r="T187" s="2">
        <v>2</v>
      </c>
      <c r="U187">
        <v>25.8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</row>
    <row r="188" spans="2:29" ht="15" x14ac:dyDescent="0.2">
      <c r="B188" t="s">
        <v>252</v>
      </c>
      <c r="C188" t="s">
        <v>40</v>
      </c>
      <c r="D188" t="s">
        <v>32</v>
      </c>
      <c r="E188" s="3">
        <v>34.68</v>
      </c>
      <c r="F188" s="2">
        <v>3</v>
      </c>
      <c r="G188">
        <v>9.8000000000000007</v>
      </c>
      <c r="H188">
        <v>20.3</v>
      </c>
      <c r="I188">
        <v>8.8000000000000007</v>
      </c>
      <c r="J188" s="2">
        <v>0</v>
      </c>
      <c r="K188" s="2">
        <v>2</v>
      </c>
      <c r="L188">
        <v>0.5</v>
      </c>
      <c r="M188" s="2">
        <v>3</v>
      </c>
      <c r="N188" s="2">
        <v>0</v>
      </c>
      <c r="O188" s="2">
        <v>2</v>
      </c>
      <c r="P188" s="2">
        <v>0</v>
      </c>
      <c r="Q188" s="2">
        <v>0</v>
      </c>
      <c r="R188">
        <v>8.5000000000000006E-2</v>
      </c>
      <c r="S188">
        <v>0.3</v>
      </c>
      <c r="T188">
        <v>0.7</v>
      </c>
      <c r="U188">
        <v>3.6</v>
      </c>
      <c r="V188">
        <v>0.7</v>
      </c>
      <c r="W188">
        <v>8.5</v>
      </c>
      <c r="X188" s="3">
        <v>0.33</v>
      </c>
      <c r="Y188" s="3">
        <v>0.67</v>
      </c>
      <c r="Z188" s="2">
        <v>0</v>
      </c>
      <c r="AA188">
        <v>2.2000000000000002</v>
      </c>
      <c r="AB188">
        <v>53.4</v>
      </c>
      <c r="AC188" s="2">
        <v>102</v>
      </c>
    </row>
    <row r="189" spans="2:29" ht="15" x14ac:dyDescent="0.2">
      <c r="B189" t="s">
        <v>253</v>
      </c>
      <c r="C189" t="s">
        <v>81</v>
      </c>
      <c r="D189" t="s">
        <v>49</v>
      </c>
      <c r="E189" s="3">
        <v>22.04</v>
      </c>
      <c r="F189" s="2">
        <v>3</v>
      </c>
      <c r="G189">
        <v>31.5</v>
      </c>
      <c r="H189">
        <v>65.599999999999994</v>
      </c>
      <c r="I189">
        <v>26.4</v>
      </c>
      <c r="J189">
        <v>8.5</v>
      </c>
      <c r="K189" s="2">
        <v>13</v>
      </c>
      <c r="L189">
        <v>0.61499999999999999</v>
      </c>
      <c r="M189" s="2">
        <v>41</v>
      </c>
      <c r="N189">
        <v>0.65900000000000003</v>
      </c>
      <c r="O189" s="2">
        <v>7</v>
      </c>
      <c r="P189" s="2">
        <v>0</v>
      </c>
      <c r="Q189">
        <v>0.56299999999999994</v>
      </c>
      <c r="R189">
        <v>0.57699999999999996</v>
      </c>
      <c r="S189">
        <v>20.7</v>
      </c>
      <c r="T189">
        <v>3.3</v>
      </c>
      <c r="U189">
        <v>6.1</v>
      </c>
      <c r="V189" s="2">
        <v>2</v>
      </c>
      <c r="W189">
        <v>9.5</v>
      </c>
      <c r="X189" s="3">
        <v>1.33</v>
      </c>
      <c r="Y189" s="2">
        <v>0</v>
      </c>
      <c r="Z189" s="3">
        <v>1.67</v>
      </c>
      <c r="AA189">
        <v>6.5</v>
      </c>
      <c r="AB189">
        <v>109.2</v>
      </c>
      <c r="AC189">
        <v>98.4</v>
      </c>
    </row>
    <row r="190" spans="2:29" ht="15" x14ac:dyDescent="0.2">
      <c r="B190" t="s">
        <v>254</v>
      </c>
      <c r="C190" t="s">
        <v>77</v>
      </c>
      <c r="D190" t="s">
        <v>35</v>
      </c>
      <c r="E190" s="3">
        <v>26.68</v>
      </c>
      <c r="F190" s="2">
        <v>2</v>
      </c>
      <c r="G190">
        <v>34.200000000000003</v>
      </c>
      <c r="H190">
        <v>71.099999999999994</v>
      </c>
      <c r="I190">
        <v>33.299999999999997</v>
      </c>
      <c r="J190">
        <v>17.5</v>
      </c>
      <c r="K190" s="2">
        <v>3</v>
      </c>
      <c r="L190">
        <v>0.66700000000000004</v>
      </c>
      <c r="M190" s="2">
        <v>33</v>
      </c>
      <c r="N190">
        <v>0.72699999999999998</v>
      </c>
      <c r="O190" s="2">
        <v>8</v>
      </c>
      <c r="P190">
        <v>0.375</v>
      </c>
      <c r="Q190">
        <v>0.69499999999999995</v>
      </c>
      <c r="R190">
        <v>0.69699999999999995</v>
      </c>
      <c r="S190">
        <v>29.5</v>
      </c>
      <c r="T190">
        <v>14.5</v>
      </c>
      <c r="U190">
        <v>23.8</v>
      </c>
      <c r="V190">
        <v>4.5</v>
      </c>
      <c r="W190">
        <v>25.3</v>
      </c>
      <c r="X190">
        <v>2.5</v>
      </c>
      <c r="Y190">
        <v>0.5</v>
      </c>
      <c r="Z190">
        <v>4.5</v>
      </c>
      <c r="AA190">
        <v>14.5</v>
      </c>
      <c r="AB190">
        <v>116.1</v>
      </c>
      <c r="AC190">
        <v>89.2</v>
      </c>
    </row>
    <row r="191" spans="2:29" ht="15" x14ac:dyDescent="0.2">
      <c r="B191" t="s">
        <v>255</v>
      </c>
      <c r="C191" t="s">
        <v>68</v>
      </c>
      <c r="D191" t="s">
        <v>32</v>
      </c>
      <c r="E191" s="3">
        <v>24.69</v>
      </c>
      <c r="F191" s="2">
        <v>1</v>
      </c>
      <c r="G191">
        <v>2.4</v>
      </c>
      <c r="H191" s="2">
        <v>5</v>
      </c>
      <c r="I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</row>
    <row r="192" spans="2:29" ht="15" x14ac:dyDescent="0.2">
      <c r="B192" t="s">
        <v>256</v>
      </c>
      <c r="C192" t="s">
        <v>42</v>
      </c>
      <c r="D192" t="s">
        <v>32</v>
      </c>
      <c r="E192" s="3">
        <v>23.05</v>
      </c>
      <c r="F192" s="2">
        <v>3</v>
      </c>
      <c r="G192">
        <v>20.399999999999999</v>
      </c>
      <c r="H192">
        <v>42.6</v>
      </c>
      <c r="I192" s="2">
        <v>10</v>
      </c>
      <c r="J192">
        <v>33.299999999999997</v>
      </c>
      <c r="K192" s="2">
        <v>0</v>
      </c>
      <c r="L192" s="2">
        <v>0</v>
      </c>
      <c r="M192" s="2">
        <v>9</v>
      </c>
      <c r="N192">
        <v>0.44400000000000001</v>
      </c>
      <c r="O192" s="2">
        <v>1</v>
      </c>
      <c r="P192" s="2">
        <v>0</v>
      </c>
      <c r="Q192">
        <v>0.4</v>
      </c>
      <c r="R192">
        <v>0.4</v>
      </c>
      <c r="S192">
        <v>2.7</v>
      </c>
      <c r="T192" s="2">
        <v>3</v>
      </c>
      <c r="U192">
        <v>7.4</v>
      </c>
      <c r="V192">
        <v>1.7</v>
      </c>
      <c r="W192">
        <v>11.4</v>
      </c>
      <c r="X192" s="3">
        <v>0.33</v>
      </c>
      <c r="Y192" s="3">
        <v>0.67</v>
      </c>
      <c r="Z192" s="3">
        <v>1.67</v>
      </c>
      <c r="AA192">
        <v>4.7</v>
      </c>
      <c r="AB192">
        <v>82.3</v>
      </c>
      <c r="AC192">
        <v>107.8</v>
      </c>
    </row>
    <row r="193" spans="2:29" ht="15" x14ac:dyDescent="0.2">
      <c r="B193" t="s">
        <v>257</v>
      </c>
      <c r="C193" t="s">
        <v>66</v>
      </c>
      <c r="D193" t="s">
        <v>38</v>
      </c>
      <c r="E193" s="3">
        <v>20.76</v>
      </c>
      <c r="F193" s="2">
        <v>2</v>
      </c>
      <c r="G193" s="2">
        <v>1</v>
      </c>
      <c r="H193">
        <v>2.1</v>
      </c>
      <c r="I193">
        <v>40.299999999999997</v>
      </c>
      <c r="J193" s="2">
        <v>100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1</v>
      </c>
      <c r="AA193" s="2">
        <v>0</v>
      </c>
    </row>
    <row r="194" spans="2:29" ht="15" x14ac:dyDescent="0.2">
      <c r="B194" t="s">
        <v>258</v>
      </c>
      <c r="C194" t="s">
        <v>81</v>
      </c>
      <c r="D194" t="s">
        <v>43</v>
      </c>
      <c r="E194" s="3">
        <v>21.79</v>
      </c>
      <c r="F194" s="2">
        <v>3</v>
      </c>
      <c r="G194">
        <v>4.5999999999999996</v>
      </c>
      <c r="H194">
        <v>9.6999999999999993</v>
      </c>
      <c r="I194">
        <v>18.399999999999999</v>
      </c>
      <c r="J194">
        <v>16.7</v>
      </c>
      <c r="K194" s="2">
        <v>0</v>
      </c>
      <c r="L194" s="2">
        <v>0</v>
      </c>
      <c r="M194" s="2">
        <v>5</v>
      </c>
      <c r="N194">
        <v>0.6</v>
      </c>
      <c r="O194" s="2">
        <v>0</v>
      </c>
      <c r="P194" s="2">
        <v>0</v>
      </c>
      <c r="Q194">
        <v>0.6</v>
      </c>
      <c r="R194">
        <v>0.6</v>
      </c>
      <c r="S194" s="2">
        <v>2</v>
      </c>
      <c r="T194" s="2">
        <v>0</v>
      </c>
      <c r="U194" s="2">
        <v>0</v>
      </c>
      <c r="V194">
        <v>0.3</v>
      </c>
      <c r="W194">
        <v>9.8000000000000007</v>
      </c>
      <c r="X194" s="2">
        <v>0</v>
      </c>
      <c r="Y194" s="2">
        <v>0</v>
      </c>
      <c r="Z194" s="3">
        <v>0.33</v>
      </c>
      <c r="AA194" s="2">
        <v>0</v>
      </c>
      <c r="AB194">
        <v>100.5</v>
      </c>
      <c r="AC194">
        <v>112.6</v>
      </c>
    </row>
    <row r="195" spans="2:29" ht="15" x14ac:dyDescent="0.2">
      <c r="B195" t="s">
        <v>259</v>
      </c>
      <c r="C195" t="s">
        <v>34</v>
      </c>
      <c r="D195" t="s">
        <v>43</v>
      </c>
      <c r="E195" s="3">
        <v>25.46</v>
      </c>
      <c r="F195" s="2">
        <v>3</v>
      </c>
      <c r="G195">
        <v>12.7</v>
      </c>
      <c r="H195">
        <v>26.5</v>
      </c>
      <c r="I195">
        <v>13.9</v>
      </c>
      <c r="J195" s="2">
        <v>0</v>
      </c>
      <c r="K195" s="2">
        <v>0</v>
      </c>
      <c r="L195" s="2">
        <v>0</v>
      </c>
      <c r="M195" s="2">
        <v>10</v>
      </c>
      <c r="N195">
        <v>0.6</v>
      </c>
      <c r="O195" s="2">
        <v>3</v>
      </c>
      <c r="P195">
        <v>0.33300000000000002</v>
      </c>
      <c r="Q195">
        <v>0.57699999999999996</v>
      </c>
      <c r="R195">
        <v>0.57699999999999996</v>
      </c>
      <c r="S195" s="2">
        <v>5</v>
      </c>
      <c r="T195" s="2">
        <v>2</v>
      </c>
      <c r="U195">
        <v>8.5</v>
      </c>
      <c r="V195">
        <v>2.7</v>
      </c>
      <c r="W195">
        <v>26.6</v>
      </c>
      <c r="X195" s="3">
        <v>0.33</v>
      </c>
      <c r="Y195" s="2">
        <v>0</v>
      </c>
      <c r="Z195" s="2">
        <v>0</v>
      </c>
      <c r="AA195">
        <v>9.4</v>
      </c>
      <c r="AB195">
        <v>141.6</v>
      </c>
      <c r="AC195">
        <v>103.7</v>
      </c>
    </row>
    <row r="196" spans="2:29" ht="15" x14ac:dyDescent="0.2">
      <c r="B196" t="s">
        <v>260</v>
      </c>
      <c r="C196" t="s">
        <v>53</v>
      </c>
      <c r="D196" t="s">
        <v>35</v>
      </c>
      <c r="E196" s="3">
        <v>33.26</v>
      </c>
      <c r="F196" s="2">
        <v>3</v>
      </c>
      <c r="G196">
        <v>12.5</v>
      </c>
      <c r="H196">
        <v>26.1</v>
      </c>
      <c r="I196">
        <v>8.8000000000000007</v>
      </c>
      <c r="J196">
        <v>12.5</v>
      </c>
      <c r="K196" s="2">
        <v>0</v>
      </c>
      <c r="L196" s="2">
        <v>0</v>
      </c>
      <c r="M196" s="2">
        <v>7</v>
      </c>
      <c r="N196">
        <v>0.85699999999999998</v>
      </c>
      <c r="O196" s="2">
        <v>0</v>
      </c>
      <c r="P196" s="2">
        <v>0</v>
      </c>
      <c r="Q196">
        <v>0.85699999999999998</v>
      </c>
      <c r="R196">
        <v>0.85699999999999998</v>
      </c>
      <c r="S196" s="2">
        <v>4</v>
      </c>
      <c r="T196">
        <v>4.7</v>
      </c>
      <c r="U196">
        <v>19.600000000000001</v>
      </c>
      <c r="V196">
        <v>0.7</v>
      </c>
      <c r="W196">
        <v>7.6</v>
      </c>
      <c r="X196" s="3">
        <v>0.33</v>
      </c>
      <c r="Y196" s="2">
        <v>1</v>
      </c>
      <c r="Z196" s="3">
        <v>0.33</v>
      </c>
      <c r="AA196">
        <v>7.6</v>
      </c>
      <c r="AB196">
        <v>162.5</v>
      </c>
      <c r="AC196">
        <v>95.8</v>
      </c>
    </row>
    <row r="197" spans="2:29" ht="15" x14ac:dyDescent="0.2">
      <c r="B197" t="s">
        <v>261</v>
      </c>
      <c r="C197" t="s">
        <v>95</v>
      </c>
      <c r="D197" t="s">
        <v>43</v>
      </c>
      <c r="E197" s="3">
        <v>30.18</v>
      </c>
      <c r="F197" s="2">
        <v>2</v>
      </c>
      <c r="G197">
        <v>24.3</v>
      </c>
      <c r="H197">
        <v>50.6</v>
      </c>
      <c r="I197">
        <v>13.6</v>
      </c>
      <c r="J197">
        <v>12.6</v>
      </c>
      <c r="K197" s="2">
        <v>2</v>
      </c>
      <c r="L197">
        <v>0.5</v>
      </c>
      <c r="M197" s="2">
        <v>7</v>
      </c>
      <c r="N197">
        <v>0.28599999999999998</v>
      </c>
      <c r="O197" s="2">
        <v>6</v>
      </c>
      <c r="P197">
        <v>0.16700000000000001</v>
      </c>
      <c r="Q197">
        <v>0.26900000000000002</v>
      </c>
      <c r="R197">
        <v>0.28799999999999998</v>
      </c>
      <c r="S197" s="2">
        <v>4</v>
      </c>
      <c r="T197" s="2">
        <v>2</v>
      </c>
      <c r="U197">
        <v>4.2</v>
      </c>
      <c r="V197">
        <v>2.5</v>
      </c>
      <c r="W197">
        <v>15.4</v>
      </c>
      <c r="X197" s="2">
        <v>1</v>
      </c>
      <c r="Y197" s="2">
        <v>1</v>
      </c>
      <c r="Z197" s="2">
        <v>1</v>
      </c>
      <c r="AA197">
        <v>4.5</v>
      </c>
      <c r="AB197">
        <v>77.400000000000006</v>
      </c>
      <c r="AC197">
        <v>113.5</v>
      </c>
    </row>
    <row r="198" spans="2:29" ht="15" x14ac:dyDescent="0.2">
      <c r="B198" t="s">
        <v>262</v>
      </c>
      <c r="C198" t="s">
        <v>45</v>
      </c>
      <c r="D198" t="s">
        <v>32</v>
      </c>
      <c r="E198" s="3">
        <v>22.81</v>
      </c>
      <c r="F198" s="2">
        <v>2</v>
      </c>
      <c r="G198">
        <v>9.5</v>
      </c>
      <c r="H198">
        <v>19.8</v>
      </c>
      <c r="I198">
        <v>25.7</v>
      </c>
      <c r="J198">
        <v>25.5</v>
      </c>
      <c r="K198" s="2">
        <v>4</v>
      </c>
      <c r="L198" s="3">
        <v>0.25</v>
      </c>
      <c r="M198" s="2">
        <v>5</v>
      </c>
      <c r="N198">
        <v>0.4</v>
      </c>
      <c r="O198" s="2">
        <v>2</v>
      </c>
      <c r="P198">
        <v>0.5</v>
      </c>
      <c r="Q198">
        <v>0.5</v>
      </c>
      <c r="R198">
        <v>0.45700000000000002</v>
      </c>
      <c r="S198" s="2">
        <v>4</v>
      </c>
      <c r="T198">
        <v>2.5</v>
      </c>
      <c r="U198">
        <v>13.7</v>
      </c>
      <c r="V198" s="2">
        <v>0</v>
      </c>
      <c r="W198" s="2">
        <v>0</v>
      </c>
      <c r="X198" s="2">
        <v>0</v>
      </c>
      <c r="Y198" s="2">
        <v>0</v>
      </c>
      <c r="Z198">
        <v>1.5</v>
      </c>
      <c r="AA198" s="2">
        <v>0</v>
      </c>
      <c r="AB198">
        <v>80.099999999999994</v>
      </c>
      <c r="AC198">
        <v>107.6</v>
      </c>
    </row>
    <row r="199" spans="2:29" ht="15" x14ac:dyDescent="0.2">
      <c r="B199" t="s">
        <v>263</v>
      </c>
      <c r="C199" t="s">
        <v>62</v>
      </c>
      <c r="D199" t="s">
        <v>108</v>
      </c>
      <c r="E199" s="3">
        <v>28.56</v>
      </c>
      <c r="F199" s="2">
        <v>1</v>
      </c>
      <c r="G199">
        <v>9.6999999999999993</v>
      </c>
      <c r="H199">
        <v>20.2</v>
      </c>
      <c r="I199">
        <v>22.3</v>
      </c>
      <c r="J199" s="2">
        <v>20</v>
      </c>
      <c r="K199" s="2">
        <v>0</v>
      </c>
      <c r="L199" s="2">
        <v>0</v>
      </c>
      <c r="M199" s="2">
        <v>2</v>
      </c>
      <c r="N199">
        <v>0.5</v>
      </c>
      <c r="O199" s="2">
        <v>2</v>
      </c>
      <c r="P199" s="2">
        <v>0</v>
      </c>
      <c r="Q199" s="3">
        <v>0.25</v>
      </c>
      <c r="R199" s="3">
        <v>0.25</v>
      </c>
      <c r="S199" s="2">
        <v>2</v>
      </c>
      <c r="T199" s="2">
        <v>5</v>
      </c>
      <c r="U199">
        <v>27.5</v>
      </c>
      <c r="V199" s="2">
        <v>0</v>
      </c>
      <c r="W199" s="2">
        <v>0</v>
      </c>
      <c r="X199" s="2">
        <v>0</v>
      </c>
      <c r="Y199" s="2">
        <v>0</v>
      </c>
      <c r="Z199" s="2">
        <v>1</v>
      </c>
      <c r="AA199" s="2">
        <v>0</v>
      </c>
      <c r="AB199">
        <v>67.400000000000006</v>
      </c>
      <c r="AC199">
        <v>105.2</v>
      </c>
    </row>
    <row r="200" spans="2:29" ht="15" x14ac:dyDescent="0.2">
      <c r="B200" t="s">
        <v>264</v>
      </c>
      <c r="C200" t="s">
        <v>124</v>
      </c>
      <c r="D200" t="s">
        <v>35</v>
      </c>
      <c r="E200" s="3">
        <v>29.43</v>
      </c>
      <c r="F200" s="2">
        <v>1</v>
      </c>
      <c r="G200">
        <v>5.3</v>
      </c>
      <c r="H200" s="2">
        <v>11</v>
      </c>
      <c r="I200" s="2">
        <v>16</v>
      </c>
      <c r="J200" s="2">
        <v>0</v>
      </c>
      <c r="K200" s="2">
        <v>0</v>
      </c>
      <c r="L200" s="2">
        <v>0</v>
      </c>
      <c r="M200" s="2">
        <v>2</v>
      </c>
      <c r="N200">
        <v>0.5</v>
      </c>
      <c r="O200" s="2">
        <v>0</v>
      </c>
      <c r="P200" s="2">
        <v>0</v>
      </c>
      <c r="Q200">
        <v>0.5</v>
      </c>
      <c r="R200">
        <v>0.5</v>
      </c>
      <c r="S200" s="2">
        <v>2</v>
      </c>
      <c r="T200" s="2">
        <v>1</v>
      </c>
      <c r="U200">
        <v>9.8000000000000007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>
        <v>121.3</v>
      </c>
      <c r="AC200">
        <v>119.1</v>
      </c>
    </row>
    <row r="201" spans="2:29" ht="15" x14ac:dyDescent="0.2">
      <c r="B201" t="s">
        <v>265</v>
      </c>
      <c r="C201" t="s">
        <v>83</v>
      </c>
      <c r="D201" t="s">
        <v>43</v>
      </c>
      <c r="E201" s="3">
        <v>25.33</v>
      </c>
      <c r="F201" s="2">
        <v>2</v>
      </c>
      <c r="G201">
        <v>23.4</v>
      </c>
      <c r="H201">
        <v>48.6</v>
      </c>
      <c r="I201">
        <v>15.4</v>
      </c>
      <c r="J201" s="2">
        <v>0</v>
      </c>
      <c r="K201" s="2">
        <v>2</v>
      </c>
      <c r="L201" s="2">
        <v>1</v>
      </c>
      <c r="M201" s="2">
        <v>7</v>
      </c>
      <c r="N201">
        <v>0.42899999999999999</v>
      </c>
      <c r="O201" s="2">
        <v>9</v>
      </c>
      <c r="P201">
        <v>0.33300000000000002</v>
      </c>
      <c r="Q201">
        <v>0.46899999999999997</v>
      </c>
      <c r="R201">
        <v>0.504</v>
      </c>
      <c r="S201">
        <v>8.5</v>
      </c>
      <c r="T201">
        <v>1.5</v>
      </c>
      <c r="U201">
        <v>3.4</v>
      </c>
      <c r="V201" s="2">
        <v>2</v>
      </c>
      <c r="W201">
        <v>11.3</v>
      </c>
      <c r="X201" s="2">
        <v>0</v>
      </c>
      <c r="Y201" s="2">
        <v>0</v>
      </c>
      <c r="Z201" s="2">
        <v>0</v>
      </c>
      <c r="AA201" s="2">
        <v>5</v>
      </c>
      <c r="AB201" s="2">
        <v>114</v>
      </c>
      <c r="AC201">
        <v>107.5</v>
      </c>
    </row>
    <row r="202" spans="2:29" ht="15" x14ac:dyDescent="0.2">
      <c r="B202" t="s">
        <v>266</v>
      </c>
      <c r="C202" t="s">
        <v>60</v>
      </c>
      <c r="D202" t="s">
        <v>32</v>
      </c>
      <c r="E202" s="3">
        <v>22.65</v>
      </c>
      <c r="F202" s="2">
        <v>1</v>
      </c>
      <c r="G202" s="2">
        <v>10</v>
      </c>
      <c r="H202">
        <v>20.8</v>
      </c>
      <c r="I202">
        <v>13.4</v>
      </c>
      <c r="J202">
        <v>33.299999999999997</v>
      </c>
      <c r="K202" s="2">
        <v>0</v>
      </c>
      <c r="L202" s="2">
        <v>0</v>
      </c>
      <c r="M202" s="2">
        <v>1</v>
      </c>
      <c r="N202" s="2">
        <v>1</v>
      </c>
      <c r="O202" s="2">
        <v>1</v>
      </c>
      <c r="P202" s="2">
        <v>0</v>
      </c>
      <c r="Q202">
        <v>0.5</v>
      </c>
      <c r="R202">
        <v>0.5</v>
      </c>
      <c r="S202" s="2">
        <v>2</v>
      </c>
      <c r="T202" s="2">
        <v>1</v>
      </c>
      <c r="U202">
        <v>5.5</v>
      </c>
      <c r="V202" s="2">
        <v>1</v>
      </c>
      <c r="W202">
        <v>13.5</v>
      </c>
      <c r="X202" s="2">
        <v>1</v>
      </c>
      <c r="Y202" s="2">
        <v>0</v>
      </c>
      <c r="Z202" s="2">
        <v>1</v>
      </c>
      <c r="AA202" s="2">
        <v>5</v>
      </c>
      <c r="AB202">
        <v>77.5</v>
      </c>
      <c r="AC202">
        <v>90.1</v>
      </c>
    </row>
    <row r="203" spans="2:29" ht="15" x14ac:dyDescent="0.2">
      <c r="B203" t="s">
        <v>267</v>
      </c>
      <c r="C203" t="s">
        <v>126</v>
      </c>
      <c r="D203" t="s">
        <v>32</v>
      </c>
      <c r="E203" s="3">
        <v>29.74</v>
      </c>
      <c r="F203" s="2">
        <v>2</v>
      </c>
      <c r="G203">
        <v>18.600000000000001</v>
      </c>
      <c r="H203">
        <v>38.799999999999997</v>
      </c>
      <c r="I203">
        <v>12.7</v>
      </c>
      <c r="J203">
        <v>18.399999999999999</v>
      </c>
      <c r="K203" s="2">
        <v>2</v>
      </c>
      <c r="L203" s="2">
        <v>1</v>
      </c>
      <c r="M203" s="2">
        <v>1</v>
      </c>
      <c r="N203" s="2">
        <v>0</v>
      </c>
      <c r="O203" s="2">
        <v>7</v>
      </c>
      <c r="P203">
        <v>0.28599999999999998</v>
      </c>
      <c r="Q203">
        <v>0.375</v>
      </c>
      <c r="R203" s="3">
        <v>0.45</v>
      </c>
      <c r="S203" s="2">
        <v>4</v>
      </c>
      <c r="T203" s="2">
        <v>4</v>
      </c>
      <c r="U203">
        <v>10.1</v>
      </c>
      <c r="V203" s="2">
        <v>0</v>
      </c>
      <c r="W203" s="2">
        <v>0</v>
      </c>
      <c r="X203" s="2">
        <v>1</v>
      </c>
      <c r="Y203" s="2">
        <v>0</v>
      </c>
      <c r="Z203" s="2">
        <v>1</v>
      </c>
      <c r="AA203" s="2">
        <v>0</v>
      </c>
      <c r="AB203">
        <v>83.4</v>
      </c>
      <c r="AC203">
        <v>89.9</v>
      </c>
    </row>
    <row r="204" spans="2:29" ht="15" x14ac:dyDescent="0.2">
      <c r="B204" t="s">
        <v>268</v>
      </c>
      <c r="C204" t="s">
        <v>75</v>
      </c>
      <c r="D204" t="s">
        <v>32</v>
      </c>
      <c r="E204" s="3">
        <v>22.21</v>
      </c>
      <c r="F204" s="2">
        <v>1</v>
      </c>
      <c r="G204">
        <v>4.5</v>
      </c>
      <c r="H204">
        <v>9.4</v>
      </c>
      <c r="I204">
        <v>9.4</v>
      </c>
      <c r="J204" s="2">
        <v>100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S204" s="2">
        <v>0</v>
      </c>
      <c r="T204" s="2">
        <v>0</v>
      </c>
      <c r="U204" s="2">
        <v>0</v>
      </c>
      <c r="V204" s="2">
        <v>1</v>
      </c>
      <c r="W204">
        <v>25.9</v>
      </c>
      <c r="X204" s="2">
        <v>0</v>
      </c>
      <c r="Y204" s="2">
        <v>0</v>
      </c>
      <c r="Z204" s="2">
        <v>1</v>
      </c>
      <c r="AA204" s="2">
        <v>0</v>
      </c>
      <c r="AC204">
        <v>89.3</v>
      </c>
    </row>
    <row r="205" spans="2:29" ht="15" x14ac:dyDescent="0.2">
      <c r="B205" t="s">
        <v>269</v>
      </c>
      <c r="C205" t="s">
        <v>34</v>
      </c>
      <c r="D205" t="s">
        <v>43</v>
      </c>
      <c r="E205" s="3">
        <v>25.59</v>
      </c>
      <c r="F205" s="2">
        <v>2</v>
      </c>
      <c r="G205">
        <v>17.600000000000001</v>
      </c>
      <c r="H205">
        <v>36.6</v>
      </c>
      <c r="I205">
        <v>4.5999999999999996</v>
      </c>
      <c r="J205" s="2">
        <v>25</v>
      </c>
      <c r="K205" s="2">
        <v>0</v>
      </c>
      <c r="L205" s="2">
        <v>0</v>
      </c>
      <c r="M205" s="2">
        <v>2</v>
      </c>
      <c r="N205" s="2">
        <v>1</v>
      </c>
      <c r="O205" s="2">
        <v>1</v>
      </c>
      <c r="P205" s="2">
        <v>0</v>
      </c>
      <c r="Q205">
        <v>0.66700000000000004</v>
      </c>
      <c r="R205">
        <v>0.66700000000000004</v>
      </c>
      <c r="S205" s="2">
        <v>2</v>
      </c>
      <c r="T205">
        <v>3.5</v>
      </c>
      <c r="U205">
        <v>10.8</v>
      </c>
      <c r="V205">
        <v>0.5</v>
      </c>
      <c r="W205">
        <v>3.1</v>
      </c>
      <c r="X205">
        <v>0.5</v>
      </c>
      <c r="Y205" s="2">
        <v>0</v>
      </c>
      <c r="Z205">
        <v>0.5</v>
      </c>
      <c r="AA205">
        <v>3.5</v>
      </c>
      <c r="AB205">
        <v>120.6</v>
      </c>
      <c r="AC205">
        <v>97.2</v>
      </c>
    </row>
    <row r="206" spans="2:29" ht="15" x14ac:dyDescent="0.2">
      <c r="B206" t="s">
        <v>270</v>
      </c>
      <c r="C206" t="s">
        <v>79</v>
      </c>
      <c r="D206" t="s">
        <v>84</v>
      </c>
      <c r="E206" s="3">
        <v>24.26</v>
      </c>
      <c r="F206" s="2">
        <v>3</v>
      </c>
      <c r="G206">
        <v>19.100000000000001</v>
      </c>
      <c r="H206">
        <v>39.9</v>
      </c>
      <c r="I206">
        <v>26.5</v>
      </c>
      <c r="J206">
        <v>8.8000000000000007</v>
      </c>
      <c r="K206" s="2">
        <v>9</v>
      </c>
      <c r="L206" s="2">
        <v>1</v>
      </c>
      <c r="M206" s="2">
        <v>14</v>
      </c>
      <c r="N206">
        <v>0.5</v>
      </c>
      <c r="O206" s="2">
        <v>13</v>
      </c>
      <c r="P206">
        <v>0.46200000000000002</v>
      </c>
      <c r="Q206">
        <v>0.59299999999999997</v>
      </c>
      <c r="R206">
        <v>0.66200000000000003</v>
      </c>
      <c r="S206">
        <v>13.7</v>
      </c>
      <c r="T206" s="2">
        <v>1</v>
      </c>
      <c r="U206">
        <v>2.9</v>
      </c>
      <c r="V206">
        <v>3.3</v>
      </c>
      <c r="W206">
        <v>26.3</v>
      </c>
      <c r="X206" s="3">
        <v>0.33</v>
      </c>
      <c r="Y206" s="2">
        <v>0</v>
      </c>
      <c r="Z206" s="2">
        <v>1</v>
      </c>
      <c r="AA206">
        <v>7.5</v>
      </c>
      <c r="AB206">
        <v>133.69999999999999</v>
      </c>
      <c r="AC206">
        <v>118.6</v>
      </c>
    </row>
    <row r="207" spans="2:29" ht="15" x14ac:dyDescent="0.2">
      <c r="B207" t="s">
        <v>271</v>
      </c>
      <c r="C207" t="s">
        <v>87</v>
      </c>
      <c r="D207" t="s">
        <v>43</v>
      </c>
      <c r="E207" s="3">
        <v>21.35</v>
      </c>
      <c r="F207" s="2">
        <v>2</v>
      </c>
      <c r="G207">
        <v>4.5999999999999996</v>
      </c>
      <c r="H207">
        <v>9.5</v>
      </c>
      <c r="I207">
        <v>18.399999999999999</v>
      </c>
      <c r="J207">
        <v>25.8</v>
      </c>
      <c r="K207" s="2">
        <v>2</v>
      </c>
      <c r="L207" s="2">
        <v>1</v>
      </c>
      <c r="M207" s="2">
        <v>0</v>
      </c>
      <c r="N207" s="2">
        <v>0</v>
      </c>
      <c r="O207" s="2">
        <v>2</v>
      </c>
      <c r="P207" s="2">
        <v>0</v>
      </c>
      <c r="Q207" s="2">
        <v>0</v>
      </c>
      <c r="R207">
        <v>0.34699999999999998</v>
      </c>
      <c r="S207" s="2">
        <v>1</v>
      </c>
      <c r="T207" s="2">
        <v>1</v>
      </c>
      <c r="U207">
        <v>11.1</v>
      </c>
      <c r="V207" s="2">
        <v>0</v>
      </c>
      <c r="W207" s="2">
        <v>0</v>
      </c>
      <c r="X207" s="2">
        <v>0</v>
      </c>
      <c r="Y207" s="2">
        <v>0</v>
      </c>
      <c r="Z207">
        <v>0.5</v>
      </c>
      <c r="AA207" s="2">
        <v>0</v>
      </c>
      <c r="AB207">
        <v>56.6</v>
      </c>
      <c r="AC207">
        <v>116.2</v>
      </c>
    </row>
    <row r="208" spans="2:29" ht="15" x14ac:dyDescent="0.2">
      <c r="B208" t="s">
        <v>272</v>
      </c>
      <c r="C208" t="s">
        <v>60</v>
      </c>
      <c r="D208" t="s">
        <v>32</v>
      </c>
      <c r="E208" s="3">
        <v>26.26</v>
      </c>
      <c r="F208" s="2">
        <v>2</v>
      </c>
      <c r="G208">
        <v>36.6</v>
      </c>
      <c r="H208">
        <v>76.3</v>
      </c>
      <c r="I208">
        <v>23.7</v>
      </c>
      <c r="J208">
        <v>18.100000000000001</v>
      </c>
      <c r="K208" s="2">
        <v>4</v>
      </c>
      <c r="L208">
        <v>0.5</v>
      </c>
      <c r="M208" s="2">
        <v>13</v>
      </c>
      <c r="N208">
        <v>0.53800000000000003</v>
      </c>
      <c r="O208" s="2">
        <v>17</v>
      </c>
      <c r="P208">
        <v>0.41199999999999998</v>
      </c>
      <c r="Q208">
        <v>0.58299999999999996</v>
      </c>
      <c r="R208">
        <v>0.58199999999999996</v>
      </c>
      <c r="S208">
        <v>18.5</v>
      </c>
      <c r="T208" s="2">
        <v>13</v>
      </c>
      <c r="U208">
        <v>19.399999999999999</v>
      </c>
      <c r="V208">
        <v>2.5</v>
      </c>
      <c r="W208">
        <v>10.5</v>
      </c>
      <c r="X208" s="2">
        <v>1</v>
      </c>
      <c r="Y208">
        <v>0.5</v>
      </c>
      <c r="Z208">
        <v>3.5</v>
      </c>
      <c r="AA208">
        <v>9.1999999999999993</v>
      </c>
      <c r="AB208">
        <v>98.2</v>
      </c>
      <c r="AC208">
        <v>105.6</v>
      </c>
    </row>
    <row r="209" spans="2:29" ht="15" x14ac:dyDescent="0.2">
      <c r="B209" t="s">
        <v>273</v>
      </c>
      <c r="C209" t="s">
        <v>116</v>
      </c>
      <c r="D209" t="s">
        <v>84</v>
      </c>
      <c r="E209">
        <v>29.4</v>
      </c>
      <c r="F209" s="2">
        <v>3</v>
      </c>
      <c r="G209">
        <v>21.9</v>
      </c>
      <c r="H209">
        <v>45.6</v>
      </c>
      <c r="I209">
        <v>17.600000000000001</v>
      </c>
      <c r="J209">
        <v>11.2</v>
      </c>
      <c r="K209" s="2">
        <v>2</v>
      </c>
      <c r="L209" s="2">
        <v>1</v>
      </c>
      <c r="M209" s="2">
        <v>10</v>
      </c>
      <c r="N209">
        <v>0.2</v>
      </c>
      <c r="O209" s="2">
        <v>13</v>
      </c>
      <c r="P209">
        <v>0.46200000000000002</v>
      </c>
      <c r="Q209">
        <v>0.47799999999999998</v>
      </c>
      <c r="R209">
        <v>0.503</v>
      </c>
      <c r="S209" s="2">
        <v>8</v>
      </c>
      <c r="T209">
        <v>2.7</v>
      </c>
      <c r="U209">
        <v>6.5</v>
      </c>
      <c r="V209">
        <v>0.3</v>
      </c>
      <c r="W209">
        <v>2.1</v>
      </c>
      <c r="X209" s="3">
        <v>0.33</v>
      </c>
      <c r="Y209" s="3">
        <v>0.67</v>
      </c>
      <c r="Z209" s="2">
        <v>1</v>
      </c>
      <c r="AA209">
        <v>3.4</v>
      </c>
      <c r="AB209">
        <v>90.6</v>
      </c>
      <c r="AC209">
        <v>104.1</v>
      </c>
    </row>
    <row r="210" spans="2:29" ht="15" x14ac:dyDescent="0.2">
      <c r="B210" t="s">
        <v>274</v>
      </c>
      <c r="C210" t="s">
        <v>81</v>
      </c>
      <c r="D210" t="s">
        <v>35</v>
      </c>
      <c r="E210" s="2">
        <v>26</v>
      </c>
      <c r="F210" s="2">
        <v>2</v>
      </c>
      <c r="G210">
        <v>2.6</v>
      </c>
      <c r="H210">
        <v>5.4</v>
      </c>
      <c r="I210">
        <v>23.5</v>
      </c>
      <c r="J210">
        <v>34.700000000000003</v>
      </c>
      <c r="K210" s="2">
        <v>2</v>
      </c>
      <c r="L210">
        <v>0.5</v>
      </c>
      <c r="M210" s="2">
        <v>1</v>
      </c>
      <c r="N210" s="2">
        <v>0</v>
      </c>
      <c r="O210" s="2">
        <v>0</v>
      </c>
      <c r="P210" s="2">
        <v>0</v>
      </c>
      <c r="Q210" s="2">
        <v>0</v>
      </c>
      <c r="R210">
        <v>0.26600000000000001</v>
      </c>
      <c r="S210">
        <v>0.5</v>
      </c>
      <c r="T210">
        <v>0.5</v>
      </c>
      <c r="U210">
        <v>11.1</v>
      </c>
      <c r="V210">
        <v>0.5</v>
      </c>
      <c r="W210">
        <v>20.2</v>
      </c>
      <c r="X210" s="2">
        <v>0</v>
      </c>
      <c r="Y210">
        <v>0.5</v>
      </c>
      <c r="Z210">
        <v>0.5</v>
      </c>
      <c r="AA210">
        <v>7.7</v>
      </c>
    </row>
    <row r="211" spans="2:29" ht="15" x14ac:dyDescent="0.2">
      <c r="B211" t="s">
        <v>275</v>
      </c>
      <c r="C211" t="s">
        <v>124</v>
      </c>
      <c r="D211" t="s">
        <v>84</v>
      </c>
      <c r="E211" s="2">
        <v>22</v>
      </c>
      <c r="F211" s="2">
        <v>2</v>
      </c>
      <c r="G211">
        <v>19.399999999999999</v>
      </c>
      <c r="H211">
        <v>40.4</v>
      </c>
      <c r="I211">
        <v>17.5</v>
      </c>
      <c r="J211">
        <v>31.3</v>
      </c>
      <c r="K211" s="2">
        <v>0</v>
      </c>
      <c r="L211" s="2">
        <v>0</v>
      </c>
      <c r="M211" s="2">
        <v>5</v>
      </c>
      <c r="N211">
        <v>0.4</v>
      </c>
      <c r="O211" s="2">
        <v>6</v>
      </c>
      <c r="P211">
        <v>0.66700000000000004</v>
      </c>
      <c r="Q211">
        <v>0.72699999999999998</v>
      </c>
      <c r="R211">
        <v>0.72699999999999998</v>
      </c>
      <c r="S211" s="2">
        <v>8</v>
      </c>
      <c r="T211" s="2">
        <v>2</v>
      </c>
      <c r="U211">
        <v>5.4</v>
      </c>
      <c r="V211" s="2">
        <v>0</v>
      </c>
      <c r="W211" s="2">
        <v>0</v>
      </c>
      <c r="X211" s="2">
        <v>1</v>
      </c>
      <c r="Y211" s="2">
        <v>0</v>
      </c>
      <c r="Z211">
        <v>2.5</v>
      </c>
      <c r="AA211" s="2">
        <v>0</v>
      </c>
      <c r="AB211">
        <v>93.5</v>
      </c>
      <c r="AC211">
        <v>103.6</v>
      </c>
    </row>
    <row r="212" spans="2:29" ht="15" x14ac:dyDescent="0.2">
      <c r="B212" t="s">
        <v>276</v>
      </c>
      <c r="C212" t="s">
        <v>68</v>
      </c>
      <c r="D212" t="s">
        <v>84</v>
      </c>
      <c r="E212" s="3">
        <v>26.63</v>
      </c>
      <c r="F212" s="2">
        <v>3</v>
      </c>
      <c r="G212">
        <v>33.299999999999997</v>
      </c>
      <c r="H212">
        <v>69.400000000000006</v>
      </c>
      <c r="I212">
        <v>31.1</v>
      </c>
      <c r="J212">
        <v>14.1</v>
      </c>
      <c r="K212" s="2">
        <v>16</v>
      </c>
      <c r="L212">
        <v>0.93799999999999994</v>
      </c>
      <c r="M212" s="2">
        <v>34</v>
      </c>
      <c r="N212">
        <v>0.55900000000000005</v>
      </c>
      <c r="O212" s="2">
        <v>20</v>
      </c>
      <c r="P212" s="3">
        <v>0.45</v>
      </c>
      <c r="Q212">
        <v>0.60199999999999998</v>
      </c>
      <c r="R212">
        <v>0.65500000000000003</v>
      </c>
      <c r="S212">
        <v>26.7</v>
      </c>
      <c r="T212">
        <v>5.7</v>
      </c>
      <c r="U212">
        <v>8.8000000000000007</v>
      </c>
      <c r="V212">
        <v>4.7</v>
      </c>
      <c r="W212">
        <v>25.6</v>
      </c>
      <c r="X212" s="3">
        <v>0.33</v>
      </c>
      <c r="Y212" s="3">
        <v>0.67</v>
      </c>
      <c r="Z212" s="3">
        <v>3.33</v>
      </c>
      <c r="AA212">
        <v>10.7</v>
      </c>
      <c r="AB212">
        <v>117.3</v>
      </c>
      <c r="AC212">
        <v>96.2</v>
      </c>
    </row>
    <row r="213" spans="2:29" ht="15" x14ac:dyDescent="0.2">
      <c r="B213" t="s">
        <v>277</v>
      </c>
      <c r="C213" t="s">
        <v>90</v>
      </c>
      <c r="D213" t="s">
        <v>32</v>
      </c>
      <c r="E213" s="3">
        <v>27.64</v>
      </c>
      <c r="F213" s="2">
        <v>1</v>
      </c>
      <c r="G213">
        <v>4.7</v>
      </c>
      <c r="H213">
        <v>9.8000000000000007</v>
      </c>
      <c r="I213">
        <v>25.6</v>
      </c>
      <c r="J213" s="2">
        <v>0</v>
      </c>
      <c r="K213" s="2">
        <v>0</v>
      </c>
      <c r="L213" s="2">
        <v>0</v>
      </c>
      <c r="M213" s="2">
        <v>2</v>
      </c>
      <c r="N213">
        <v>0.5</v>
      </c>
      <c r="O213" s="2">
        <v>1</v>
      </c>
      <c r="P213" s="2">
        <v>0</v>
      </c>
      <c r="Q213">
        <v>0.33300000000000002</v>
      </c>
      <c r="R213">
        <v>0.33300000000000002</v>
      </c>
      <c r="S213" s="2">
        <v>2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>
        <v>70.5</v>
      </c>
      <c r="AC213">
        <v>113.1</v>
      </c>
    </row>
    <row r="214" spans="2:29" ht="15" x14ac:dyDescent="0.2">
      <c r="B214" t="s">
        <v>278</v>
      </c>
      <c r="C214" t="s">
        <v>98</v>
      </c>
      <c r="D214" t="s">
        <v>84</v>
      </c>
      <c r="E214" s="3">
        <v>29.01</v>
      </c>
      <c r="F214" s="2">
        <v>3</v>
      </c>
      <c r="G214" s="2">
        <v>27</v>
      </c>
      <c r="H214">
        <v>56.3</v>
      </c>
      <c r="I214">
        <v>15.8</v>
      </c>
      <c r="J214" s="2">
        <v>0</v>
      </c>
      <c r="K214" s="2">
        <v>12</v>
      </c>
      <c r="L214">
        <v>0.91700000000000004</v>
      </c>
      <c r="M214" s="2">
        <v>16</v>
      </c>
      <c r="N214">
        <v>0.438</v>
      </c>
      <c r="O214" s="2">
        <v>10</v>
      </c>
      <c r="P214">
        <v>0.4</v>
      </c>
      <c r="Q214">
        <v>0.5</v>
      </c>
      <c r="R214">
        <v>0.59099999999999997</v>
      </c>
      <c r="S214">
        <v>12.3</v>
      </c>
      <c r="T214" s="2">
        <v>2</v>
      </c>
      <c r="U214">
        <v>3.9</v>
      </c>
      <c r="V214">
        <v>1.3</v>
      </c>
      <c r="W214">
        <v>6.6</v>
      </c>
      <c r="X214" s="2">
        <v>0</v>
      </c>
      <c r="Y214" s="2">
        <v>0</v>
      </c>
      <c r="Z214" s="2">
        <v>0</v>
      </c>
      <c r="AA214">
        <v>4.7</v>
      </c>
      <c r="AB214">
        <v>128.69999999999999</v>
      </c>
      <c r="AC214">
        <v>101.8</v>
      </c>
    </row>
    <row r="215" spans="2:29" ht="15" x14ac:dyDescent="0.2">
      <c r="B215" t="s">
        <v>279</v>
      </c>
      <c r="C215" t="s">
        <v>95</v>
      </c>
      <c r="D215" t="s">
        <v>43</v>
      </c>
      <c r="E215" s="3">
        <v>22.34</v>
      </c>
      <c r="F215" s="2">
        <v>1</v>
      </c>
      <c r="G215">
        <v>9.8000000000000007</v>
      </c>
      <c r="H215">
        <v>20.399999999999999</v>
      </c>
      <c r="I215" s="2">
        <v>17</v>
      </c>
      <c r="J215" s="2">
        <v>25</v>
      </c>
      <c r="K215" s="2">
        <v>0</v>
      </c>
      <c r="L215" s="2">
        <v>0</v>
      </c>
      <c r="M215" s="2">
        <v>3</v>
      </c>
      <c r="N215">
        <v>0.33300000000000002</v>
      </c>
      <c r="O215" s="2">
        <v>0</v>
      </c>
      <c r="P215" s="2">
        <v>0</v>
      </c>
      <c r="Q215">
        <v>0.33300000000000002</v>
      </c>
      <c r="R215">
        <v>0.33300000000000002</v>
      </c>
      <c r="S215" s="2">
        <v>2</v>
      </c>
      <c r="T215" s="2">
        <v>1</v>
      </c>
      <c r="U215">
        <v>5.2</v>
      </c>
      <c r="V215" s="2">
        <v>0</v>
      </c>
      <c r="W215" s="2">
        <v>0</v>
      </c>
      <c r="X215" s="2">
        <v>1</v>
      </c>
      <c r="Y215" s="2">
        <v>0</v>
      </c>
      <c r="Z215" s="2">
        <v>1</v>
      </c>
      <c r="AA215" s="2">
        <v>0</v>
      </c>
      <c r="AB215">
        <v>50.2</v>
      </c>
      <c r="AC215">
        <v>107.6</v>
      </c>
    </row>
    <row r="216" spans="2:29" ht="15" x14ac:dyDescent="0.2">
      <c r="B216" t="s">
        <v>280</v>
      </c>
      <c r="C216" t="s">
        <v>64</v>
      </c>
      <c r="D216" t="s">
        <v>35</v>
      </c>
      <c r="E216" s="3">
        <v>28.36</v>
      </c>
      <c r="F216" s="2">
        <v>1</v>
      </c>
      <c r="G216">
        <v>22.6</v>
      </c>
      <c r="H216">
        <v>47.1</v>
      </c>
      <c r="I216">
        <v>10.1</v>
      </c>
      <c r="J216" s="2">
        <v>0</v>
      </c>
      <c r="K216" s="2">
        <v>8</v>
      </c>
      <c r="L216" s="3">
        <v>0.75</v>
      </c>
      <c r="M216" s="2">
        <v>2</v>
      </c>
      <c r="N216">
        <v>0.5</v>
      </c>
      <c r="O216" s="2">
        <v>0</v>
      </c>
      <c r="P216" s="2">
        <v>0</v>
      </c>
      <c r="Q216">
        <v>0.5</v>
      </c>
      <c r="R216">
        <v>0.72499999999999998</v>
      </c>
      <c r="S216" s="2">
        <v>8</v>
      </c>
      <c r="T216" s="2">
        <v>4</v>
      </c>
      <c r="U216">
        <v>8.9</v>
      </c>
      <c r="V216" s="2">
        <v>0</v>
      </c>
      <c r="W216" s="2">
        <v>0</v>
      </c>
      <c r="X216" s="2">
        <v>0</v>
      </c>
      <c r="Y216" s="2">
        <v>1</v>
      </c>
      <c r="Z216" s="2">
        <v>0</v>
      </c>
      <c r="AA216" s="2">
        <v>0</v>
      </c>
      <c r="AB216">
        <v>163.80000000000001</v>
      </c>
      <c r="AC216" s="2">
        <v>93</v>
      </c>
    </row>
    <row r="217" spans="2:29" ht="15" x14ac:dyDescent="0.2">
      <c r="B217" t="s">
        <v>281</v>
      </c>
      <c r="C217" t="s">
        <v>42</v>
      </c>
      <c r="D217" t="s">
        <v>43</v>
      </c>
      <c r="E217" s="3">
        <v>20.55</v>
      </c>
      <c r="F217" s="2">
        <v>3</v>
      </c>
      <c r="G217" s="2">
        <v>13</v>
      </c>
      <c r="H217">
        <v>27.2</v>
      </c>
      <c r="I217">
        <v>23.1</v>
      </c>
      <c r="J217">
        <v>27.3</v>
      </c>
      <c r="K217" s="2">
        <v>0</v>
      </c>
      <c r="L217" s="2">
        <v>0</v>
      </c>
      <c r="M217" s="2">
        <v>9</v>
      </c>
      <c r="N217">
        <v>0.33300000000000002</v>
      </c>
      <c r="O217" s="2">
        <v>7</v>
      </c>
      <c r="P217">
        <v>0.28599999999999998</v>
      </c>
      <c r="Q217">
        <v>0.375</v>
      </c>
      <c r="R217">
        <v>0.375</v>
      </c>
      <c r="S217" s="2">
        <v>4</v>
      </c>
      <c r="T217" s="2">
        <v>2</v>
      </c>
      <c r="U217">
        <v>7.7</v>
      </c>
      <c r="V217">
        <v>3.3</v>
      </c>
      <c r="W217">
        <v>39.4</v>
      </c>
      <c r="X217" s="3">
        <v>0.33</v>
      </c>
      <c r="Y217" s="2">
        <v>0</v>
      </c>
      <c r="Z217" s="2">
        <v>2</v>
      </c>
      <c r="AA217">
        <v>9.1999999999999993</v>
      </c>
      <c r="AB217">
        <v>79.3</v>
      </c>
      <c r="AC217">
        <v>111.8</v>
      </c>
    </row>
    <row r="218" spans="2:29" ht="15" x14ac:dyDescent="0.2">
      <c r="B218" t="s">
        <v>282</v>
      </c>
      <c r="C218" t="s">
        <v>120</v>
      </c>
      <c r="D218" t="s">
        <v>43</v>
      </c>
      <c r="E218" s="3">
        <v>31.28</v>
      </c>
      <c r="F218" s="2">
        <v>2</v>
      </c>
      <c r="G218">
        <v>32.4</v>
      </c>
      <c r="H218">
        <v>67.400000000000006</v>
      </c>
      <c r="I218">
        <v>27.8</v>
      </c>
      <c r="J218">
        <v>7.1</v>
      </c>
      <c r="K218" s="2">
        <v>10</v>
      </c>
      <c r="L218">
        <v>0.9</v>
      </c>
      <c r="M218" s="2">
        <v>19</v>
      </c>
      <c r="N218">
        <v>0.63200000000000001</v>
      </c>
      <c r="O218" s="2">
        <v>16</v>
      </c>
      <c r="P218">
        <v>0.125</v>
      </c>
      <c r="Q218">
        <v>0.42899999999999999</v>
      </c>
      <c r="R218">
        <v>0.495</v>
      </c>
      <c r="S218">
        <v>19.5</v>
      </c>
      <c r="T218">
        <v>3.5</v>
      </c>
      <c r="U218">
        <v>5.8</v>
      </c>
      <c r="V218">
        <v>9.5</v>
      </c>
      <c r="W218">
        <v>37.5</v>
      </c>
      <c r="X218">
        <v>0.5</v>
      </c>
      <c r="Y218" s="2">
        <v>0</v>
      </c>
      <c r="Z218">
        <v>1.5</v>
      </c>
      <c r="AA218">
        <v>10.7</v>
      </c>
      <c r="AB218">
        <v>113.9</v>
      </c>
      <c r="AC218" s="2">
        <v>109</v>
      </c>
    </row>
    <row r="219" spans="2:29" ht="15" x14ac:dyDescent="0.2">
      <c r="B219" t="s">
        <v>283</v>
      </c>
      <c r="C219" t="s">
        <v>120</v>
      </c>
      <c r="D219" t="s">
        <v>49</v>
      </c>
      <c r="E219">
        <v>21.7</v>
      </c>
      <c r="F219" s="2">
        <v>2</v>
      </c>
      <c r="G219">
        <v>21.6</v>
      </c>
      <c r="H219" s="2">
        <v>45</v>
      </c>
      <c r="I219">
        <v>16.600000000000001</v>
      </c>
      <c r="J219">
        <v>5.9</v>
      </c>
      <c r="K219" s="2">
        <v>2</v>
      </c>
      <c r="L219" s="2">
        <v>0</v>
      </c>
      <c r="M219" s="2">
        <v>10</v>
      </c>
      <c r="N219">
        <v>0.6</v>
      </c>
      <c r="O219" s="2">
        <v>5</v>
      </c>
      <c r="P219">
        <v>0.4</v>
      </c>
      <c r="Q219">
        <v>0.6</v>
      </c>
      <c r="R219">
        <v>0.56699999999999995</v>
      </c>
      <c r="S219" s="2">
        <v>9</v>
      </c>
      <c r="T219" s="2">
        <v>5</v>
      </c>
      <c r="U219">
        <v>12.5</v>
      </c>
      <c r="V219" s="2">
        <v>1</v>
      </c>
      <c r="W219">
        <v>5.7</v>
      </c>
      <c r="X219">
        <v>0.5</v>
      </c>
      <c r="Y219" s="2">
        <v>0</v>
      </c>
      <c r="Z219">
        <v>0.5</v>
      </c>
      <c r="AA219">
        <v>6.6</v>
      </c>
      <c r="AB219">
        <v>121.2</v>
      </c>
      <c r="AC219" s="2">
        <v>110</v>
      </c>
    </row>
    <row r="220" spans="2:29" ht="15" x14ac:dyDescent="0.2">
      <c r="B220" t="s">
        <v>284</v>
      </c>
      <c r="C220" t="s">
        <v>98</v>
      </c>
      <c r="D220" t="s">
        <v>32</v>
      </c>
      <c r="E220" s="3">
        <v>25.72</v>
      </c>
      <c r="F220" s="2">
        <v>3</v>
      </c>
      <c r="G220">
        <v>16.2</v>
      </c>
      <c r="H220">
        <v>33.700000000000003</v>
      </c>
      <c r="I220">
        <v>14.1</v>
      </c>
      <c r="J220" s="2">
        <v>6</v>
      </c>
      <c r="K220" s="2">
        <v>6</v>
      </c>
      <c r="L220">
        <v>0.83299999999999996</v>
      </c>
      <c r="M220" s="2">
        <v>13</v>
      </c>
      <c r="N220">
        <v>0.61499999999999999</v>
      </c>
      <c r="O220" s="2">
        <v>0</v>
      </c>
      <c r="P220" s="2">
        <v>0</v>
      </c>
      <c r="Q220">
        <v>0.61499999999999999</v>
      </c>
      <c r="R220">
        <v>0.67100000000000004</v>
      </c>
      <c r="S220" s="2">
        <v>7</v>
      </c>
      <c r="T220" s="2">
        <v>5</v>
      </c>
      <c r="U220">
        <v>16.100000000000001</v>
      </c>
      <c r="V220" s="2">
        <v>1</v>
      </c>
      <c r="W220">
        <v>8.6</v>
      </c>
      <c r="X220" s="3">
        <v>0.33</v>
      </c>
      <c r="Y220" s="2">
        <v>1</v>
      </c>
      <c r="Z220" s="3">
        <v>0.33</v>
      </c>
      <c r="AA220">
        <v>8.1</v>
      </c>
      <c r="AB220">
        <v>149.19999999999999</v>
      </c>
      <c r="AC220">
        <v>95.1</v>
      </c>
    </row>
    <row r="221" spans="2:29" ht="15" x14ac:dyDescent="0.2">
      <c r="B221" t="s">
        <v>285</v>
      </c>
      <c r="C221" t="s">
        <v>45</v>
      </c>
      <c r="D221" t="s">
        <v>35</v>
      </c>
      <c r="E221" s="3">
        <v>33.56</v>
      </c>
      <c r="F221" s="2">
        <v>1</v>
      </c>
      <c r="G221">
        <v>28.2</v>
      </c>
      <c r="H221">
        <v>58.8</v>
      </c>
      <c r="I221">
        <v>13.2</v>
      </c>
      <c r="J221" s="2">
        <v>0</v>
      </c>
      <c r="K221" s="2">
        <v>0</v>
      </c>
      <c r="L221" s="2">
        <v>0</v>
      </c>
      <c r="M221" s="2">
        <v>5</v>
      </c>
      <c r="N221">
        <v>0.2</v>
      </c>
      <c r="O221" s="2">
        <v>4</v>
      </c>
      <c r="P221">
        <v>0.5</v>
      </c>
      <c r="Q221">
        <v>0.44400000000000001</v>
      </c>
      <c r="R221">
        <v>0.44400000000000001</v>
      </c>
      <c r="S221" s="2">
        <v>8</v>
      </c>
      <c r="T221" s="2">
        <v>5</v>
      </c>
      <c r="U221">
        <v>9.3000000000000007</v>
      </c>
      <c r="V221" s="2">
        <v>0</v>
      </c>
      <c r="W221" s="2">
        <v>0</v>
      </c>
      <c r="X221" s="2">
        <v>1</v>
      </c>
      <c r="Y221" s="2">
        <v>3</v>
      </c>
      <c r="Z221" s="2">
        <v>0</v>
      </c>
      <c r="AA221" s="2">
        <v>0</v>
      </c>
      <c r="AB221">
        <v>104.4</v>
      </c>
      <c r="AC221">
        <v>104.8</v>
      </c>
    </row>
    <row r="222" spans="2:29" ht="15" x14ac:dyDescent="0.2">
      <c r="B222" t="s">
        <v>286</v>
      </c>
      <c r="C222" t="s">
        <v>55</v>
      </c>
      <c r="D222" t="s">
        <v>35</v>
      </c>
      <c r="E222" s="3">
        <v>33.56</v>
      </c>
      <c r="F222" s="2">
        <v>3</v>
      </c>
      <c r="G222">
        <v>13.7</v>
      </c>
      <c r="H222">
        <v>28.5</v>
      </c>
      <c r="I222">
        <v>10.8</v>
      </c>
      <c r="J222">
        <v>19.399999999999999</v>
      </c>
      <c r="K222" s="2">
        <v>3</v>
      </c>
      <c r="L222" s="2">
        <v>1</v>
      </c>
      <c r="M222" s="2">
        <v>7</v>
      </c>
      <c r="N222">
        <v>0.57099999999999995</v>
      </c>
      <c r="O222" s="2">
        <v>0</v>
      </c>
      <c r="P222" s="2">
        <v>0</v>
      </c>
      <c r="Q222">
        <v>0.57099999999999995</v>
      </c>
      <c r="R222">
        <v>0.66100000000000003</v>
      </c>
      <c r="S222">
        <v>3.7</v>
      </c>
      <c r="T222">
        <v>3.7</v>
      </c>
      <c r="U222">
        <v>13.8</v>
      </c>
      <c r="V222">
        <v>0.7</v>
      </c>
      <c r="W222">
        <v>7.8</v>
      </c>
      <c r="X222" s="2">
        <v>0</v>
      </c>
      <c r="Y222" s="2">
        <v>0</v>
      </c>
      <c r="Z222" s="3">
        <v>0.67</v>
      </c>
      <c r="AA222">
        <v>6.2</v>
      </c>
      <c r="AB222">
        <v>127.1</v>
      </c>
      <c r="AC222">
        <v>108.6</v>
      </c>
    </row>
    <row r="223" spans="2:29" ht="15" x14ac:dyDescent="0.2">
      <c r="B223" t="s">
        <v>287</v>
      </c>
      <c r="C223" t="s">
        <v>47</v>
      </c>
      <c r="D223" t="s">
        <v>108</v>
      </c>
      <c r="E223" s="3">
        <v>33.130000000000003</v>
      </c>
      <c r="F223" s="2">
        <v>3</v>
      </c>
      <c r="G223">
        <v>21.6</v>
      </c>
      <c r="H223" s="2">
        <v>45</v>
      </c>
      <c r="I223">
        <v>18.2</v>
      </c>
      <c r="J223">
        <v>7.3</v>
      </c>
      <c r="K223" s="2">
        <v>10</v>
      </c>
      <c r="L223">
        <v>0.9</v>
      </c>
      <c r="M223" s="2">
        <v>13</v>
      </c>
      <c r="N223">
        <v>0.38500000000000001</v>
      </c>
      <c r="O223" s="2">
        <v>8</v>
      </c>
      <c r="P223">
        <v>0.125</v>
      </c>
      <c r="Q223" s="3">
        <v>0.31</v>
      </c>
      <c r="R223">
        <v>0.433</v>
      </c>
      <c r="S223">
        <v>7.3</v>
      </c>
      <c r="T223">
        <v>6.7</v>
      </c>
      <c r="U223">
        <v>15.9</v>
      </c>
      <c r="V223">
        <v>3.7</v>
      </c>
      <c r="W223">
        <v>21.5</v>
      </c>
      <c r="X223" s="3">
        <v>0.33</v>
      </c>
      <c r="Y223" s="3">
        <v>0.33</v>
      </c>
      <c r="Z223" s="3">
        <v>0.67</v>
      </c>
      <c r="AA223">
        <v>10.5</v>
      </c>
      <c r="AB223">
        <v>107.7</v>
      </c>
      <c r="AC223">
        <v>105.8</v>
      </c>
    </row>
    <row r="224" spans="2:29" ht="15" x14ac:dyDescent="0.2">
      <c r="B224" t="s">
        <v>288</v>
      </c>
      <c r="C224" t="s">
        <v>37</v>
      </c>
      <c r="D224" t="s">
        <v>43</v>
      </c>
      <c r="E224" s="3">
        <v>35.590000000000003</v>
      </c>
      <c r="F224" s="2">
        <v>1</v>
      </c>
      <c r="G224">
        <v>24.5</v>
      </c>
      <c r="H224" s="2">
        <v>51</v>
      </c>
      <c r="I224" s="2">
        <v>17</v>
      </c>
      <c r="J224">
        <v>10.1</v>
      </c>
      <c r="K224" s="2">
        <v>2</v>
      </c>
      <c r="L224" s="2">
        <v>1</v>
      </c>
      <c r="M224" s="2">
        <v>2</v>
      </c>
      <c r="N224" s="2">
        <v>0</v>
      </c>
      <c r="O224" s="2">
        <v>6</v>
      </c>
      <c r="P224">
        <v>0.16700000000000001</v>
      </c>
      <c r="Q224">
        <v>0.188</v>
      </c>
      <c r="R224">
        <v>0.28199999999999997</v>
      </c>
      <c r="S224" s="2">
        <v>5</v>
      </c>
      <c r="T224" s="2">
        <v>1</v>
      </c>
      <c r="U224" s="2">
        <v>2</v>
      </c>
      <c r="V224" s="2">
        <v>6</v>
      </c>
      <c r="W224">
        <v>30.2</v>
      </c>
      <c r="X224" s="2">
        <v>1</v>
      </c>
      <c r="Y224" s="2">
        <v>1</v>
      </c>
      <c r="Z224" s="2">
        <v>1</v>
      </c>
      <c r="AA224">
        <v>5.0999999999999996</v>
      </c>
      <c r="AB224">
        <v>87.3</v>
      </c>
      <c r="AC224">
        <v>98.2</v>
      </c>
    </row>
    <row r="225" spans="2:29" ht="15" x14ac:dyDescent="0.2">
      <c r="B225" t="s">
        <v>289</v>
      </c>
      <c r="C225" t="s">
        <v>101</v>
      </c>
      <c r="D225" t="s">
        <v>84</v>
      </c>
      <c r="E225" s="3">
        <v>26.46</v>
      </c>
      <c r="F225" s="2">
        <v>1</v>
      </c>
      <c r="G225">
        <v>3.5</v>
      </c>
      <c r="H225">
        <v>7.3</v>
      </c>
      <c r="I225">
        <v>12.2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1</v>
      </c>
      <c r="P225" s="2">
        <v>0</v>
      </c>
      <c r="Q225" s="2">
        <v>0</v>
      </c>
      <c r="R225" s="2">
        <v>0</v>
      </c>
      <c r="S225" s="2">
        <v>0</v>
      </c>
      <c r="T225" s="2">
        <v>1</v>
      </c>
      <c r="U225">
        <v>12.9</v>
      </c>
      <c r="V225" s="2">
        <v>1</v>
      </c>
      <c r="W225" s="2">
        <v>33</v>
      </c>
      <c r="X225" s="2">
        <v>0</v>
      </c>
      <c r="Y225" s="2">
        <v>0</v>
      </c>
      <c r="Z225" s="2">
        <v>0</v>
      </c>
      <c r="AA225" s="2">
        <v>0</v>
      </c>
    </row>
    <row r="226" spans="2:29" ht="15" x14ac:dyDescent="0.2">
      <c r="B226" t="s">
        <v>290</v>
      </c>
      <c r="C226" t="s">
        <v>95</v>
      </c>
      <c r="D226" t="s">
        <v>32</v>
      </c>
      <c r="E226" s="3">
        <v>25.97</v>
      </c>
      <c r="F226" s="2">
        <v>2</v>
      </c>
      <c r="G226" s="2">
        <v>18</v>
      </c>
      <c r="H226">
        <v>37.5</v>
      </c>
      <c r="I226">
        <v>18.399999999999999</v>
      </c>
      <c r="J226">
        <v>25.2</v>
      </c>
      <c r="K226" s="2">
        <v>2</v>
      </c>
      <c r="L226">
        <v>0.5</v>
      </c>
      <c r="M226" s="2">
        <v>5</v>
      </c>
      <c r="N226">
        <v>0.6</v>
      </c>
      <c r="O226" s="2">
        <v>6</v>
      </c>
      <c r="P226">
        <v>0.5</v>
      </c>
      <c r="Q226">
        <v>0.68200000000000005</v>
      </c>
      <c r="R226">
        <v>0.67300000000000004</v>
      </c>
      <c r="S226" s="2">
        <v>8</v>
      </c>
      <c r="T226">
        <v>5.5</v>
      </c>
      <c r="U226">
        <v>15.4</v>
      </c>
      <c r="V226">
        <v>0.5</v>
      </c>
      <c r="W226">
        <v>4.9000000000000004</v>
      </c>
      <c r="X226" s="2">
        <v>1</v>
      </c>
      <c r="Y226">
        <v>0.5</v>
      </c>
      <c r="Z226" s="2">
        <v>2</v>
      </c>
      <c r="AA226">
        <v>6.2</v>
      </c>
      <c r="AB226">
        <v>97.7</v>
      </c>
      <c r="AC226">
        <v>101.8</v>
      </c>
    </row>
    <row r="227" spans="2:29" ht="15" x14ac:dyDescent="0.2">
      <c r="B227" t="s">
        <v>291</v>
      </c>
      <c r="C227" t="s">
        <v>87</v>
      </c>
      <c r="D227" t="s">
        <v>43</v>
      </c>
      <c r="E227" s="3">
        <v>20.37</v>
      </c>
      <c r="F227" s="2">
        <v>3</v>
      </c>
      <c r="G227">
        <v>16.3</v>
      </c>
      <c r="H227" s="2">
        <v>34</v>
      </c>
      <c r="I227">
        <v>14.9</v>
      </c>
      <c r="J227">
        <v>35.5</v>
      </c>
      <c r="K227" s="2">
        <v>2</v>
      </c>
      <c r="L227" s="2">
        <v>1</v>
      </c>
      <c r="M227" s="2">
        <v>4</v>
      </c>
      <c r="N227">
        <v>0.5</v>
      </c>
      <c r="O227" s="2">
        <v>6</v>
      </c>
      <c r="P227">
        <v>0.16700000000000001</v>
      </c>
      <c r="Q227" s="3">
        <v>0.35</v>
      </c>
      <c r="R227">
        <v>0.41399999999999998</v>
      </c>
      <c r="S227" s="2">
        <v>3</v>
      </c>
      <c r="T227">
        <v>1.3</v>
      </c>
      <c r="U227">
        <v>4.0999999999999996</v>
      </c>
      <c r="V227" s="2">
        <v>2</v>
      </c>
      <c r="W227">
        <v>17.8</v>
      </c>
      <c r="X227" s="3">
        <v>0.33</v>
      </c>
      <c r="Y227" s="2">
        <v>0</v>
      </c>
      <c r="Z227" s="2">
        <v>2</v>
      </c>
      <c r="AA227">
        <v>4.9000000000000004</v>
      </c>
      <c r="AB227">
        <v>68.8</v>
      </c>
      <c r="AC227">
        <v>109.6</v>
      </c>
    </row>
    <row r="228" spans="2:29" ht="15" x14ac:dyDescent="0.2">
      <c r="B228" t="s">
        <v>292</v>
      </c>
      <c r="C228" t="s">
        <v>45</v>
      </c>
      <c r="D228" t="s">
        <v>108</v>
      </c>
      <c r="E228" s="3">
        <v>22.43</v>
      </c>
      <c r="F228" s="2">
        <v>3</v>
      </c>
      <c r="G228">
        <v>13.4</v>
      </c>
      <c r="H228">
        <v>27.9</v>
      </c>
      <c r="I228">
        <v>12.3</v>
      </c>
      <c r="J228" s="2">
        <v>0</v>
      </c>
      <c r="K228" s="2">
        <v>2</v>
      </c>
      <c r="L228" s="2">
        <v>1</v>
      </c>
      <c r="M228" s="2">
        <v>7</v>
      </c>
      <c r="N228">
        <v>0.28599999999999998</v>
      </c>
      <c r="O228" s="2">
        <v>4</v>
      </c>
      <c r="P228">
        <v>0.5</v>
      </c>
      <c r="Q228">
        <v>0.45500000000000002</v>
      </c>
      <c r="R228">
        <v>0.505</v>
      </c>
      <c r="S228" s="2">
        <v>4</v>
      </c>
      <c r="T228">
        <v>1.7</v>
      </c>
      <c r="U228">
        <v>6.5</v>
      </c>
      <c r="V228">
        <v>0.7</v>
      </c>
      <c r="W228">
        <v>6.5</v>
      </c>
      <c r="X228" s="2">
        <v>0</v>
      </c>
      <c r="Y228" s="2">
        <v>0</v>
      </c>
      <c r="Z228" s="2">
        <v>0</v>
      </c>
      <c r="AA228" s="2">
        <v>5</v>
      </c>
      <c r="AB228">
        <v>121.3</v>
      </c>
      <c r="AC228">
        <v>111.8</v>
      </c>
    </row>
    <row r="229" spans="2:29" ht="15" x14ac:dyDescent="0.2">
      <c r="B229" t="s">
        <v>293</v>
      </c>
      <c r="C229" t="s">
        <v>83</v>
      </c>
      <c r="D229" t="s">
        <v>84</v>
      </c>
      <c r="E229" s="3">
        <v>25.02</v>
      </c>
      <c r="F229" s="2">
        <v>2</v>
      </c>
      <c r="G229">
        <v>32.9</v>
      </c>
      <c r="H229">
        <v>68.5</v>
      </c>
      <c r="I229">
        <v>11.8</v>
      </c>
      <c r="J229">
        <v>5.5</v>
      </c>
      <c r="K229" s="2">
        <v>3</v>
      </c>
      <c r="L229">
        <v>0.66700000000000004</v>
      </c>
      <c r="M229" s="2">
        <v>10</v>
      </c>
      <c r="N229">
        <v>0.3</v>
      </c>
      <c r="O229" s="2">
        <v>6</v>
      </c>
      <c r="P229">
        <v>0.33300000000000002</v>
      </c>
      <c r="Q229">
        <v>0.375</v>
      </c>
      <c r="R229">
        <v>0.40400000000000003</v>
      </c>
      <c r="S229" s="2">
        <v>7</v>
      </c>
      <c r="T229" s="2">
        <v>8</v>
      </c>
      <c r="U229">
        <v>12.7</v>
      </c>
      <c r="V229" s="2">
        <v>3</v>
      </c>
      <c r="W229">
        <v>11.3</v>
      </c>
      <c r="X229">
        <v>0.5</v>
      </c>
      <c r="Y229" s="2">
        <v>0</v>
      </c>
      <c r="Z229">
        <v>0.5</v>
      </c>
      <c r="AA229">
        <v>6.7</v>
      </c>
      <c r="AB229">
        <v>108.1</v>
      </c>
      <c r="AC229">
        <v>108.1</v>
      </c>
    </row>
    <row r="230" spans="2:29" ht="15" x14ac:dyDescent="0.2">
      <c r="B230" t="s">
        <v>294</v>
      </c>
      <c r="C230" t="s">
        <v>87</v>
      </c>
      <c r="D230" t="s">
        <v>43</v>
      </c>
      <c r="E230" s="3">
        <v>20.72</v>
      </c>
      <c r="F230" s="2">
        <v>3</v>
      </c>
      <c r="G230">
        <v>12.6</v>
      </c>
      <c r="H230">
        <v>26.3</v>
      </c>
      <c r="I230">
        <v>21.5</v>
      </c>
      <c r="J230">
        <v>5.3</v>
      </c>
      <c r="K230" s="2">
        <v>2</v>
      </c>
      <c r="L230" s="2">
        <v>0</v>
      </c>
      <c r="M230" s="2">
        <v>10</v>
      </c>
      <c r="N230">
        <v>0.5</v>
      </c>
      <c r="O230" s="2">
        <v>7</v>
      </c>
      <c r="P230">
        <v>0.42899999999999999</v>
      </c>
      <c r="Q230">
        <v>0.55900000000000005</v>
      </c>
      <c r="R230">
        <v>0.53100000000000003</v>
      </c>
      <c r="S230">
        <v>6.3</v>
      </c>
      <c r="T230">
        <v>0.3</v>
      </c>
      <c r="U230">
        <v>1.3</v>
      </c>
      <c r="V230">
        <v>0.3</v>
      </c>
      <c r="W230">
        <v>4.9000000000000004</v>
      </c>
      <c r="X230" s="3">
        <v>0.33</v>
      </c>
      <c r="Y230" s="3">
        <v>0.33</v>
      </c>
      <c r="Z230" s="3">
        <v>0.33</v>
      </c>
      <c r="AA230">
        <v>2.6</v>
      </c>
      <c r="AB230">
        <v>99.4</v>
      </c>
      <c r="AC230">
        <v>111.7</v>
      </c>
    </row>
    <row r="231" spans="2:29" ht="15" x14ac:dyDescent="0.2">
      <c r="B231" t="s">
        <v>295</v>
      </c>
      <c r="C231" t="s">
        <v>47</v>
      </c>
      <c r="D231" t="s">
        <v>108</v>
      </c>
      <c r="E231" s="3">
        <v>24.43</v>
      </c>
      <c r="F231" s="2">
        <v>3</v>
      </c>
      <c r="G231">
        <v>32.5</v>
      </c>
      <c r="H231">
        <v>67.8</v>
      </c>
      <c r="I231">
        <v>19.600000000000001</v>
      </c>
      <c r="J231">
        <v>2.2000000000000002</v>
      </c>
      <c r="K231" s="2">
        <v>8</v>
      </c>
      <c r="L231" s="3">
        <v>0.75</v>
      </c>
      <c r="M231" s="2">
        <v>22</v>
      </c>
      <c r="N231">
        <v>0.318</v>
      </c>
      <c r="O231" s="2">
        <v>18</v>
      </c>
      <c r="P231">
        <v>0.27800000000000002</v>
      </c>
      <c r="Q231">
        <v>0.36299999999999999</v>
      </c>
      <c r="R231">
        <v>0.40200000000000002</v>
      </c>
      <c r="S231">
        <v>11.7</v>
      </c>
      <c r="T231">
        <v>7.3</v>
      </c>
      <c r="U231">
        <v>11.6</v>
      </c>
      <c r="V231" s="2">
        <v>2</v>
      </c>
      <c r="W231">
        <v>8.1</v>
      </c>
      <c r="X231" s="2">
        <v>1</v>
      </c>
      <c r="Y231" s="3">
        <v>0.67</v>
      </c>
      <c r="Z231" s="3">
        <v>0.33</v>
      </c>
      <c r="AA231">
        <v>6.8</v>
      </c>
      <c r="AB231">
        <v>94.6</v>
      </c>
      <c r="AC231">
        <v>109.7</v>
      </c>
    </row>
    <row r="232" spans="2:29" ht="15" x14ac:dyDescent="0.2">
      <c r="B232" t="s">
        <v>296</v>
      </c>
      <c r="C232" t="s">
        <v>42</v>
      </c>
      <c r="D232" t="s">
        <v>32</v>
      </c>
      <c r="E232" s="3">
        <v>23.75</v>
      </c>
      <c r="F232" s="2">
        <v>3</v>
      </c>
      <c r="G232">
        <v>12.5</v>
      </c>
      <c r="H232">
        <v>26.1</v>
      </c>
      <c r="I232">
        <v>15.3</v>
      </c>
      <c r="J232">
        <v>42.9</v>
      </c>
      <c r="K232" s="2">
        <v>0</v>
      </c>
      <c r="L232" s="2">
        <v>0</v>
      </c>
      <c r="M232" s="2">
        <v>6</v>
      </c>
      <c r="N232">
        <v>0.33300000000000002</v>
      </c>
      <c r="O232" s="2">
        <v>2</v>
      </c>
      <c r="P232" s="2">
        <v>0</v>
      </c>
      <c r="Q232" s="3">
        <v>0.25</v>
      </c>
      <c r="R232" s="3">
        <v>0.25</v>
      </c>
      <c r="S232">
        <v>1.3</v>
      </c>
      <c r="T232" s="2">
        <v>4</v>
      </c>
      <c r="U232" s="2">
        <v>16</v>
      </c>
      <c r="V232">
        <v>1.3</v>
      </c>
      <c r="W232">
        <v>14.7</v>
      </c>
      <c r="X232" s="3">
        <v>0.33</v>
      </c>
      <c r="Y232" s="3">
        <v>0.67</v>
      </c>
      <c r="Z232" s="2">
        <v>2</v>
      </c>
      <c r="AA232">
        <v>6.1</v>
      </c>
      <c r="AB232">
        <v>52.6</v>
      </c>
      <c r="AC232">
        <v>93.9</v>
      </c>
    </row>
    <row r="233" spans="2:29" ht="15" x14ac:dyDescent="0.2">
      <c r="B233" t="s">
        <v>297</v>
      </c>
      <c r="C233" t="s">
        <v>58</v>
      </c>
      <c r="D233" t="s">
        <v>32</v>
      </c>
      <c r="E233">
        <v>20.8</v>
      </c>
      <c r="F233" s="2">
        <v>2</v>
      </c>
      <c r="G233">
        <v>7.5</v>
      </c>
      <c r="H233">
        <v>15.6</v>
      </c>
      <c r="I233">
        <v>13.6</v>
      </c>
      <c r="J233" s="2">
        <v>0</v>
      </c>
      <c r="K233" s="2">
        <v>2</v>
      </c>
      <c r="L233">
        <v>0.5</v>
      </c>
      <c r="M233" s="2">
        <v>4</v>
      </c>
      <c r="N233" s="3">
        <v>0.75</v>
      </c>
      <c r="O233" s="2">
        <v>0</v>
      </c>
      <c r="P233" s="2">
        <v>0</v>
      </c>
      <c r="Q233" s="3">
        <v>0.75</v>
      </c>
      <c r="R233">
        <v>0.71699999999999997</v>
      </c>
      <c r="S233">
        <v>3.5</v>
      </c>
      <c r="T233" s="2">
        <v>1</v>
      </c>
      <c r="U233">
        <v>7.3</v>
      </c>
      <c r="V233" s="2">
        <v>1</v>
      </c>
      <c r="W233">
        <v>21.1</v>
      </c>
      <c r="X233">
        <v>0.5</v>
      </c>
      <c r="Y233" s="2">
        <v>0</v>
      </c>
      <c r="Z233" s="2">
        <v>0</v>
      </c>
      <c r="AA233">
        <v>8.1</v>
      </c>
      <c r="AB233">
        <v>159.6</v>
      </c>
      <c r="AC233">
        <v>103.9</v>
      </c>
    </row>
    <row r="234" spans="2:29" ht="15" x14ac:dyDescent="0.2">
      <c r="B234" t="s">
        <v>298</v>
      </c>
      <c r="C234" t="s">
        <v>37</v>
      </c>
      <c r="D234" t="s">
        <v>32</v>
      </c>
      <c r="E234" s="3">
        <v>26.07</v>
      </c>
      <c r="F234" s="2">
        <v>1</v>
      </c>
      <c r="G234">
        <v>8.3000000000000007</v>
      </c>
      <c r="H234">
        <v>17.3</v>
      </c>
      <c r="I234" s="2">
        <v>14</v>
      </c>
      <c r="J234" s="2">
        <v>0</v>
      </c>
      <c r="K234" s="2">
        <v>4</v>
      </c>
      <c r="L234">
        <v>0.5</v>
      </c>
      <c r="M234" s="2">
        <v>0</v>
      </c>
      <c r="N234" s="2">
        <v>0</v>
      </c>
      <c r="O234" s="2">
        <v>1</v>
      </c>
      <c r="P234" s="2">
        <v>1</v>
      </c>
      <c r="Q234">
        <v>1.5</v>
      </c>
      <c r="R234">
        <v>0.90600000000000003</v>
      </c>
      <c r="S234" s="2">
        <v>5</v>
      </c>
      <c r="T234" s="2">
        <v>1</v>
      </c>
      <c r="U234">
        <v>5.9</v>
      </c>
      <c r="V234" s="2">
        <v>0</v>
      </c>
      <c r="W234" s="2">
        <v>0</v>
      </c>
      <c r="X234" s="2">
        <v>2</v>
      </c>
      <c r="Y234" s="2">
        <v>0</v>
      </c>
      <c r="Z234" s="2">
        <v>0</v>
      </c>
      <c r="AA234" s="2">
        <v>0</v>
      </c>
      <c r="AB234">
        <v>164.3</v>
      </c>
      <c r="AC234">
        <v>79.3</v>
      </c>
    </row>
    <row r="235" spans="2:29" ht="15" x14ac:dyDescent="0.2">
      <c r="B235" t="s">
        <v>299</v>
      </c>
      <c r="C235" t="s">
        <v>66</v>
      </c>
      <c r="D235" t="s">
        <v>32</v>
      </c>
      <c r="E235" s="3">
        <v>26.07</v>
      </c>
      <c r="F235" s="2">
        <v>3</v>
      </c>
      <c r="G235">
        <v>25.9</v>
      </c>
      <c r="H235" s="2">
        <v>54</v>
      </c>
      <c r="I235">
        <v>13.3</v>
      </c>
      <c r="J235">
        <v>7.8</v>
      </c>
      <c r="K235" s="2">
        <v>6</v>
      </c>
      <c r="L235" s="2">
        <v>1</v>
      </c>
      <c r="M235" s="2">
        <v>15</v>
      </c>
      <c r="N235">
        <v>0.66700000000000004</v>
      </c>
      <c r="O235" s="2">
        <v>6</v>
      </c>
      <c r="P235">
        <v>0.33300000000000002</v>
      </c>
      <c r="Q235">
        <v>0.61899999999999999</v>
      </c>
      <c r="R235">
        <v>0.67700000000000005</v>
      </c>
      <c r="S235">
        <v>10.7</v>
      </c>
      <c r="T235">
        <v>5.7</v>
      </c>
      <c r="U235">
        <v>11.6</v>
      </c>
      <c r="V235">
        <v>2.2999999999999998</v>
      </c>
      <c r="W235">
        <v>11.3</v>
      </c>
      <c r="X235" s="3">
        <v>1.33</v>
      </c>
      <c r="Y235" s="3">
        <v>0.33</v>
      </c>
      <c r="Z235" s="3">
        <v>0.67</v>
      </c>
      <c r="AA235" s="2">
        <v>8</v>
      </c>
      <c r="AB235">
        <v>137.80000000000001</v>
      </c>
      <c r="AC235">
        <v>105.6</v>
      </c>
    </row>
    <row r="236" spans="2:29" ht="15" x14ac:dyDescent="0.2">
      <c r="B236" t="s">
        <v>300</v>
      </c>
      <c r="C236" t="s">
        <v>79</v>
      </c>
      <c r="D236" t="s">
        <v>43</v>
      </c>
      <c r="E236" s="3">
        <v>20.97</v>
      </c>
      <c r="F236" s="2">
        <v>3</v>
      </c>
      <c r="G236">
        <v>34.700000000000003</v>
      </c>
      <c r="H236">
        <v>72.2</v>
      </c>
      <c r="I236">
        <v>22.4</v>
      </c>
      <c r="J236">
        <v>7.7</v>
      </c>
      <c r="K236" s="2">
        <v>9</v>
      </c>
      <c r="L236">
        <v>0.88900000000000001</v>
      </c>
      <c r="M236" s="2">
        <v>32</v>
      </c>
      <c r="N236">
        <v>0.5</v>
      </c>
      <c r="O236" s="2">
        <v>12</v>
      </c>
      <c r="P236" s="3">
        <v>0.25</v>
      </c>
      <c r="Q236">
        <v>0.46600000000000003</v>
      </c>
      <c r="R236">
        <v>0.51100000000000001</v>
      </c>
      <c r="S236">
        <v>16.3</v>
      </c>
      <c r="T236">
        <v>4.7</v>
      </c>
      <c r="U236">
        <v>7.4</v>
      </c>
      <c r="V236" s="2">
        <v>3</v>
      </c>
      <c r="W236">
        <v>12.3</v>
      </c>
      <c r="X236" s="3">
        <v>0.33</v>
      </c>
      <c r="Y236" s="3">
        <v>0.33</v>
      </c>
      <c r="Z236" s="3">
        <v>1.33</v>
      </c>
      <c r="AA236">
        <v>7.1</v>
      </c>
      <c r="AB236">
        <v>108.1</v>
      </c>
      <c r="AC236">
        <v>107.1</v>
      </c>
    </row>
    <row r="237" spans="2:29" ht="15" x14ac:dyDescent="0.2">
      <c r="B237" t="s">
        <v>301</v>
      </c>
      <c r="C237" t="s">
        <v>101</v>
      </c>
      <c r="D237" t="s">
        <v>43</v>
      </c>
      <c r="E237" s="3">
        <v>24.14</v>
      </c>
      <c r="F237" s="2">
        <v>1</v>
      </c>
      <c r="G237">
        <v>3.5</v>
      </c>
      <c r="H237">
        <v>7.3</v>
      </c>
      <c r="I237">
        <v>12.2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1</v>
      </c>
      <c r="Q237">
        <v>1.5</v>
      </c>
      <c r="R237">
        <v>1.5</v>
      </c>
      <c r="S237" s="2">
        <v>3</v>
      </c>
      <c r="T237" s="2">
        <v>1</v>
      </c>
      <c r="U237">
        <v>12.9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</row>
    <row r="238" spans="2:29" ht="15" x14ac:dyDescent="0.2">
      <c r="B238" t="s">
        <v>302</v>
      </c>
      <c r="C238" t="s">
        <v>75</v>
      </c>
      <c r="D238" t="s">
        <v>43</v>
      </c>
      <c r="E238" s="3">
        <v>21.13</v>
      </c>
      <c r="F238" s="2">
        <v>2</v>
      </c>
      <c r="G238">
        <v>1.4</v>
      </c>
      <c r="H238">
        <v>2.9</v>
      </c>
      <c r="I238">
        <v>45.2</v>
      </c>
      <c r="J238" s="2">
        <v>0</v>
      </c>
      <c r="K238" s="2">
        <v>0</v>
      </c>
      <c r="L238" s="2">
        <v>0</v>
      </c>
      <c r="M238" s="2">
        <v>1</v>
      </c>
      <c r="N238" s="2">
        <v>0</v>
      </c>
      <c r="O238" s="2">
        <v>2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>
        <v>0.5</v>
      </c>
      <c r="Z238" s="2">
        <v>0</v>
      </c>
      <c r="AA238" s="2">
        <v>0</v>
      </c>
    </row>
    <row r="239" spans="2:29" ht="15" x14ac:dyDescent="0.2">
      <c r="B239" t="s">
        <v>303</v>
      </c>
      <c r="C239" t="s">
        <v>120</v>
      </c>
      <c r="D239" t="s">
        <v>43</v>
      </c>
      <c r="E239">
        <v>30.1</v>
      </c>
      <c r="F239" s="2">
        <v>2</v>
      </c>
      <c r="G239">
        <v>32.5</v>
      </c>
      <c r="H239">
        <v>67.7</v>
      </c>
      <c r="I239">
        <v>33.200000000000003</v>
      </c>
      <c r="J239">
        <v>13.8</v>
      </c>
      <c r="K239" s="2">
        <v>2</v>
      </c>
      <c r="L239" s="2">
        <v>1</v>
      </c>
      <c r="M239" s="2">
        <v>21</v>
      </c>
      <c r="N239">
        <v>0.57099999999999995</v>
      </c>
      <c r="O239" s="2">
        <v>22</v>
      </c>
      <c r="P239">
        <v>0.54500000000000004</v>
      </c>
      <c r="Q239">
        <v>0.69799999999999995</v>
      </c>
      <c r="R239">
        <v>0.70599999999999996</v>
      </c>
      <c r="S239" s="2">
        <v>31</v>
      </c>
      <c r="T239">
        <v>4.5</v>
      </c>
      <c r="U239">
        <v>7.5</v>
      </c>
      <c r="V239" s="2">
        <v>3</v>
      </c>
      <c r="W239">
        <v>14.6</v>
      </c>
      <c r="X239" s="2">
        <v>2</v>
      </c>
      <c r="Y239" s="2">
        <v>2</v>
      </c>
      <c r="Z239">
        <v>3.5</v>
      </c>
      <c r="AA239">
        <v>9.1999999999999993</v>
      </c>
      <c r="AB239">
        <v>117.9</v>
      </c>
      <c r="AC239">
        <v>104.3</v>
      </c>
    </row>
    <row r="240" spans="2:29" ht="15" x14ac:dyDescent="0.2">
      <c r="B240" t="s">
        <v>304</v>
      </c>
      <c r="C240" t="s">
        <v>116</v>
      </c>
      <c r="D240" t="s">
        <v>43</v>
      </c>
      <c r="E240" s="3">
        <v>29.58</v>
      </c>
      <c r="F240" s="2">
        <v>3</v>
      </c>
      <c r="G240" s="2">
        <v>24</v>
      </c>
      <c r="H240">
        <v>49.9</v>
      </c>
      <c r="I240" s="2">
        <v>14</v>
      </c>
      <c r="J240">
        <v>8.5</v>
      </c>
      <c r="K240" s="2">
        <v>1</v>
      </c>
      <c r="L240" s="2">
        <v>0</v>
      </c>
      <c r="M240" s="2">
        <v>16</v>
      </c>
      <c r="N240">
        <v>0.5</v>
      </c>
      <c r="O240" s="2">
        <v>5</v>
      </c>
      <c r="P240">
        <v>0.2</v>
      </c>
      <c r="Q240">
        <v>0.45200000000000001</v>
      </c>
      <c r="R240">
        <v>0.443</v>
      </c>
      <c r="S240">
        <v>6.3</v>
      </c>
      <c r="T240">
        <v>3.3</v>
      </c>
      <c r="U240">
        <v>7.5</v>
      </c>
      <c r="V240">
        <v>5.7</v>
      </c>
      <c r="W240">
        <v>32.299999999999997</v>
      </c>
      <c r="X240" s="2">
        <v>1</v>
      </c>
      <c r="Y240" s="3">
        <v>0.67</v>
      </c>
      <c r="Z240" s="3">
        <v>0.67</v>
      </c>
      <c r="AA240">
        <v>8.1999999999999993</v>
      </c>
      <c r="AB240">
        <v>111.8</v>
      </c>
      <c r="AC240" s="2">
        <v>106</v>
      </c>
    </row>
    <row r="241" spans="2:29" ht="15" x14ac:dyDescent="0.2">
      <c r="B241" t="s">
        <v>305</v>
      </c>
      <c r="C241" t="s">
        <v>90</v>
      </c>
      <c r="D241" t="s">
        <v>32</v>
      </c>
      <c r="E241" s="3">
        <v>21.07</v>
      </c>
      <c r="F241" s="2">
        <v>2</v>
      </c>
      <c r="G241">
        <v>26.4</v>
      </c>
      <c r="H241" s="2">
        <v>55</v>
      </c>
      <c r="I241">
        <v>9.1</v>
      </c>
      <c r="J241">
        <v>16.7</v>
      </c>
      <c r="K241" s="2">
        <v>0</v>
      </c>
      <c r="L241" s="2">
        <v>0</v>
      </c>
      <c r="M241" s="2">
        <v>7</v>
      </c>
      <c r="N241">
        <v>0.57099999999999995</v>
      </c>
      <c r="O241" s="2">
        <v>3</v>
      </c>
      <c r="P241" s="2">
        <v>0</v>
      </c>
      <c r="Q241">
        <v>0.4</v>
      </c>
      <c r="R241">
        <v>0.4</v>
      </c>
      <c r="S241" s="2">
        <v>4</v>
      </c>
      <c r="T241" s="2">
        <v>5</v>
      </c>
      <c r="U241">
        <v>9.3000000000000007</v>
      </c>
      <c r="V241">
        <v>0.5</v>
      </c>
      <c r="W241">
        <v>2.5</v>
      </c>
      <c r="X241" s="2">
        <v>2</v>
      </c>
      <c r="Y241" s="2">
        <v>2</v>
      </c>
      <c r="Z241" s="2">
        <v>1</v>
      </c>
      <c r="AA241">
        <v>3.3</v>
      </c>
      <c r="AB241">
        <v>84.9</v>
      </c>
      <c r="AC241">
        <v>90.1</v>
      </c>
    </row>
    <row r="242" spans="2:29" ht="15" x14ac:dyDescent="0.2">
      <c r="B242" t="s">
        <v>306</v>
      </c>
      <c r="C242" t="s">
        <v>66</v>
      </c>
      <c r="D242" t="s">
        <v>108</v>
      </c>
      <c r="E242" s="3">
        <v>23.73</v>
      </c>
      <c r="F242" s="2">
        <v>3</v>
      </c>
      <c r="G242">
        <v>7.9</v>
      </c>
      <c r="H242">
        <v>16.5</v>
      </c>
      <c r="I242">
        <v>9.9</v>
      </c>
      <c r="J242" s="2">
        <v>17</v>
      </c>
      <c r="K242" s="2">
        <v>2</v>
      </c>
      <c r="L242">
        <v>0.5</v>
      </c>
      <c r="M242" s="2">
        <v>2</v>
      </c>
      <c r="N242" s="2">
        <v>1</v>
      </c>
      <c r="O242" s="2">
        <v>2</v>
      </c>
      <c r="P242">
        <v>0.5</v>
      </c>
      <c r="Q242">
        <v>0.875</v>
      </c>
      <c r="R242" s="3">
        <v>0.82</v>
      </c>
      <c r="S242">
        <v>2.7</v>
      </c>
      <c r="T242" s="2">
        <v>1</v>
      </c>
      <c r="U242">
        <v>6.7</v>
      </c>
      <c r="V242">
        <v>0.3</v>
      </c>
      <c r="W242">
        <v>5.0999999999999996</v>
      </c>
      <c r="X242" s="3">
        <v>0.33</v>
      </c>
      <c r="Y242" s="2">
        <v>0</v>
      </c>
      <c r="Z242" s="3">
        <v>0.33</v>
      </c>
      <c r="AA242">
        <v>4.7</v>
      </c>
      <c r="AB242">
        <v>140.30000000000001</v>
      </c>
      <c r="AC242">
        <v>106.3</v>
      </c>
    </row>
    <row r="243" spans="2:29" ht="15" x14ac:dyDescent="0.2">
      <c r="B243" t="s">
        <v>307</v>
      </c>
      <c r="C243" t="s">
        <v>81</v>
      </c>
      <c r="D243" t="s">
        <v>32</v>
      </c>
      <c r="E243" s="3">
        <v>29.81</v>
      </c>
      <c r="F243" s="2">
        <v>3</v>
      </c>
      <c r="G243">
        <v>28.6</v>
      </c>
      <c r="H243">
        <v>59.7</v>
      </c>
      <c r="I243">
        <v>14.3</v>
      </c>
      <c r="J243">
        <v>6.9</v>
      </c>
      <c r="K243" s="2">
        <v>2</v>
      </c>
      <c r="L243" s="2">
        <v>1</v>
      </c>
      <c r="M243" s="2">
        <v>8</v>
      </c>
      <c r="N243">
        <v>0.625</v>
      </c>
      <c r="O243" s="2">
        <v>18</v>
      </c>
      <c r="P243">
        <v>0.55600000000000005</v>
      </c>
      <c r="Q243">
        <v>0.76900000000000002</v>
      </c>
      <c r="R243">
        <v>0.78100000000000003</v>
      </c>
      <c r="S243" s="2">
        <v>14</v>
      </c>
      <c r="T243">
        <v>2.2999999999999998</v>
      </c>
      <c r="U243">
        <v>4.7</v>
      </c>
      <c r="V243" s="2">
        <v>1</v>
      </c>
      <c r="W243">
        <v>4.5</v>
      </c>
      <c r="X243" s="2">
        <v>0</v>
      </c>
      <c r="Y243" s="2">
        <v>0</v>
      </c>
      <c r="Z243" s="3">
        <v>0.67</v>
      </c>
      <c r="AA243">
        <v>4.4000000000000004</v>
      </c>
      <c r="AB243">
        <v>140.19999999999999</v>
      </c>
      <c r="AC243">
        <v>107.5</v>
      </c>
    </row>
    <row r="244" spans="2:29" ht="15" x14ac:dyDescent="0.2">
      <c r="B244" t="s">
        <v>308</v>
      </c>
      <c r="C244" t="s">
        <v>62</v>
      </c>
      <c r="D244" t="s">
        <v>38</v>
      </c>
      <c r="E244" s="3">
        <v>33.76</v>
      </c>
      <c r="F244" s="2">
        <v>3</v>
      </c>
      <c r="G244">
        <v>13.2</v>
      </c>
      <c r="H244">
        <v>27.5</v>
      </c>
      <c r="I244" s="2">
        <v>27</v>
      </c>
      <c r="J244">
        <v>16.2</v>
      </c>
      <c r="K244" s="2">
        <v>6</v>
      </c>
      <c r="L244">
        <v>0.16700000000000001</v>
      </c>
      <c r="M244" s="2">
        <v>18</v>
      </c>
      <c r="N244">
        <v>0.72199999999999998</v>
      </c>
      <c r="O244" s="2">
        <v>0</v>
      </c>
      <c r="P244" s="2">
        <v>0</v>
      </c>
      <c r="Q244">
        <v>0.72199999999999998</v>
      </c>
      <c r="R244">
        <v>0.65400000000000003</v>
      </c>
      <c r="S244" s="2">
        <v>9</v>
      </c>
      <c r="T244">
        <v>5.3</v>
      </c>
      <c r="U244">
        <v>21.5</v>
      </c>
      <c r="V244" s="2">
        <v>0</v>
      </c>
      <c r="W244" s="2">
        <v>0</v>
      </c>
      <c r="X244" s="2">
        <v>0</v>
      </c>
      <c r="Y244" s="3">
        <v>0.33</v>
      </c>
      <c r="Z244" s="3">
        <v>1.33</v>
      </c>
      <c r="AA244" s="2">
        <v>0</v>
      </c>
      <c r="AB244">
        <v>97.4</v>
      </c>
      <c r="AC244">
        <v>84.7</v>
      </c>
    </row>
    <row r="245" spans="2:29" ht="15" x14ac:dyDescent="0.2">
      <c r="B245" t="s">
        <v>309</v>
      </c>
      <c r="C245" t="s">
        <v>95</v>
      </c>
      <c r="D245" t="s">
        <v>43</v>
      </c>
      <c r="E245" s="3">
        <v>30.24</v>
      </c>
      <c r="F245" s="2">
        <v>1</v>
      </c>
      <c r="G245">
        <v>3.6</v>
      </c>
      <c r="H245">
        <v>7.5</v>
      </c>
      <c r="I245">
        <v>11.6</v>
      </c>
      <c r="J245" s="2">
        <v>0</v>
      </c>
      <c r="K245" s="2">
        <v>0</v>
      </c>
      <c r="L245" s="2">
        <v>0</v>
      </c>
      <c r="M245" s="2">
        <v>1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2</v>
      </c>
      <c r="U245">
        <v>28.1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</row>
    <row r="246" spans="2:29" ht="15" x14ac:dyDescent="0.2">
      <c r="B246" t="s">
        <v>310</v>
      </c>
      <c r="C246" t="s">
        <v>90</v>
      </c>
      <c r="D246" t="s">
        <v>43</v>
      </c>
      <c r="E246" s="3">
        <v>25.54</v>
      </c>
      <c r="F246" s="2">
        <v>2</v>
      </c>
      <c r="G246">
        <v>15.4</v>
      </c>
      <c r="H246" s="2">
        <v>32</v>
      </c>
      <c r="I246">
        <v>11.5</v>
      </c>
      <c r="J246">
        <v>11.4</v>
      </c>
      <c r="K246" s="2">
        <v>4</v>
      </c>
      <c r="L246" s="3">
        <v>0.75</v>
      </c>
      <c r="M246" s="2">
        <v>4</v>
      </c>
      <c r="N246" s="3">
        <v>0.75</v>
      </c>
      <c r="O246" s="2">
        <v>2</v>
      </c>
      <c r="P246" s="2">
        <v>0</v>
      </c>
      <c r="Q246">
        <v>0.5</v>
      </c>
      <c r="R246" s="3">
        <v>0.57999999999999996</v>
      </c>
      <c r="S246">
        <v>4.5</v>
      </c>
      <c r="T246" s="2">
        <v>2</v>
      </c>
      <c r="U246">
        <v>6.4</v>
      </c>
      <c r="V246">
        <v>2.5</v>
      </c>
      <c r="W246">
        <v>21.8</v>
      </c>
      <c r="X246" s="2">
        <v>2</v>
      </c>
      <c r="Y246" s="2">
        <v>0</v>
      </c>
      <c r="Z246">
        <v>0.5</v>
      </c>
      <c r="AA246">
        <v>7.3</v>
      </c>
      <c r="AB246">
        <v>129.5</v>
      </c>
      <c r="AC246">
        <v>99.4</v>
      </c>
    </row>
    <row r="247" spans="2:29" ht="15" x14ac:dyDescent="0.2">
      <c r="B247" t="s">
        <v>311</v>
      </c>
      <c r="C247" t="s">
        <v>120</v>
      </c>
      <c r="D247" t="s">
        <v>43</v>
      </c>
      <c r="E247">
        <v>28.7</v>
      </c>
      <c r="F247" s="2">
        <v>1</v>
      </c>
      <c r="G247">
        <v>6.4</v>
      </c>
      <c r="H247">
        <v>13.3</v>
      </c>
      <c r="I247">
        <v>26.5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4</v>
      </c>
      <c r="P247">
        <v>0.5</v>
      </c>
      <c r="Q247" s="3">
        <v>0.75</v>
      </c>
      <c r="R247" s="3">
        <v>0.75</v>
      </c>
      <c r="S247" s="2">
        <v>6</v>
      </c>
      <c r="T247" s="2">
        <v>0</v>
      </c>
      <c r="U247" s="2">
        <v>0</v>
      </c>
      <c r="V247" s="2">
        <v>1</v>
      </c>
      <c r="W247">
        <v>22.7</v>
      </c>
      <c r="X247" s="2">
        <v>0</v>
      </c>
      <c r="Y247" s="2">
        <v>0</v>
      </c>
      <c r="Z247" s="2">
        <v>0</v>
      </c>
      <c r="AA247" s="2">
        <v>0</v>
      </c>
      <c r="AB247">
        <v>152.80000000000001</v>
      </c>
      <c r="AC247" s="2">
        <v>119</v>
      </c>
    </row>
    <row r="248" spans="2:29" ht="15" x14ac:dyDescent="0.2">
      <c r="B248" t="s">
        <v>312</v>
      </c>
      <c r="C248" t="s">
        <v>34</v>
      </c>
      <c r="D248" t="s">
        <v>43</v>
      </c>
      <c r="E248" s="3">
        <v>23.41</v>
      </c>
      <c r="F248" s="2">
        <v>3</v>
      </c>
      <c r="G248">
        <v>30.5</v>
      </c>
      <c r="H248">
        <v>63.5</v>
      </c>
      <c r="I248" s="2">
        <v>20</v>
      </c>
      <c r="J248">
        <v>6.7</v>
      </c>
      <c r="K248" s="2">
        <v>0</v>
      </c>
      <c r="L248" s="2">
        <v>0</v>
      </c>
      <c r="M248" s="2">
        <v>23</v>
      </c>
      <c r="N248">
        <v>0.47799999999999998</v>
      </c>
      <c r="O248" s="2">
        <v>19</v>
      </c>
      <c r="P248">
        <v>0.57899999999999996</v>
      </c>
      <c r="Q248">
        <v>0.65500000000000003</v>
      </c>
      <c r="R248">
        <v>0.65500000000000003</v>
      </c>
      <c r="S248">
        <v>18.3</v>
      </c>
      <c r="T248">
        <v>4.7</v>
      </c>
      <c r="U248">
        <v>8.3000000000000007</v>
      </c>
      <c r="V248">
        <v>2.7</v>
      </c>
      <c r="W248">
        <v>11.9</v>
      </c>
      <c r="X248" s="2">
        <v>1</v>
      </c>
      <c r="Y248" s="2">
        <v>0</v>
      </c>
      <c r="Z248" s="2">
        <v>1</v>
      </c>
      <c r="AA248">
        <v>8.1</v>
      </c>
      <c r="AB248">
        <v>131.80000000000001</v>
      </c>
      <c r="AC248">
        <v>105.7</v>
      </c>
    </row>
    <row r="249" spans="2:29" ht="15" x14ac:dyDescent="0.2">
      <c r="B249" t="s">
        <v>313</v>
      </c>
      <c r="C249" t="s">
        <v>45</v>
      </c>
      <c r="D249" t="s">
        <v>32</v>
      </c>
      <c r="E249">
        <v>30.2</v>
      </c>
      <c r="F249" s="2">
        <v>3</v>
      </c>
      <c r="G249">
        <v>29.8</v>
      </c>
      <c r="H249">
        <v>62.1</v>
      </c>
      <c r="I249">
        <v>30.2</v>
      </c>
      <c r="J249">
        <v>16.899999999999999</v>
      </c>
      <c r="K249" s="2">
        <v>14</v>
      </c>
      <c r="L249">
        <v>0.85699999999999998</v>
      </c>
      <c r="M249" s="2">
        <v>31</v>
      </c>
      <c r="N249">
        <v>0.54800000000000004</v>
      </c>
      <c r="O249" s="2">
        <v>17</v>
      </c>
      <c r="P249">
        <v>0.23499999999999999</v>
      </c>
      <c r="Q249">
        <v>0.47899999999999998</v>
      </c>
      <c r="R249">
        <v>0.53500000000000003</v>
      </c>
      <c r="S249">
        <v>19.3</v>
      </c>
      <c r="T249">
        <v>4.3</v>
      </c>
      <c r="U249">
        <v>7.6</v>
      </c>
      <c r="V249">
        <v>3.3</v>
      </c>
      <c r="W249">
        <v>17.899999999999999</v>
      </c>
      <c r="X249" s="3">
        <v>1.67</v>
      </c>
      <c r="Y249" s="2">
        <v>0</v>
      </c>
      <c r="Z249" s="3">
        <v>3.67</v>
      </c>
      <c r="AA249">
        <v>8.6999999999999993</v>
      </c>
      <c r="AB249">
        <v>96.1</v>
      </c>
      <c r="AC249">
        <v>108.4</v>
      </c>
    </row>
    <row r="250" spans="2:29" ht="15" x14ac:dyDescent="0.2">
      <c r="B250" t="s">
        <v>314</v>
      </c>
      <c r="C250" t="s">
        <v>40</v>
      </c>
      <c r="D250" t="s">
        <v>32</v>
      </c>
      <c r="E250">
        <v>36.700000000000003</v>
      </c>
      <c r="F250" s="2">
        <v>3</v>
      </c>
      <c r="G250" s="2">
        <v>10</v>
      </c>
      <c r="H250">
        <v>20.9</v>
      </c>
      <c r="I250">
        <v>15.9</v>
      </c>
      <c r="J250">
        <v>9.1999999999999993</v>
      </c>
      <c r="K250" s="2">
        <v>2</v>
      </c>
      <c r="L250" s="2">
        <v>1</v>
      </c>
      <c r="M250" s="2">
        <v>3</v>
      </c>
      <c r="N250">
        <v>0.66700000000000004</v>
      </c>
      <c r="O250" s="2">
        <v>6</v>
      </c>
      <c r="P250">
        <v>0.33300000000000002</v>
      </c>
      <c r="Q250">
        <v>0.55600000000000005</v>
      </c>
      <c r="R250">
        <v>0.60699999999999998</v>
      </c>
      <c r="S250" s="2">
        <v>4</v>
      </c>
      <c r="T250">
        <v>3.3</v>
      </c>
      <c r="U250">
        <v>17.600000000000001</v>
      </c>
      <c r="V250" s="2">
        <v>1</v>
      </c>
      <c r="W250">
        <v>14.8</v>
      </c>
      <c r="X250" s="3">
        <v>0.67</v>
      </c>
      <c r="Y250" s="3">
        <v>0.67</v>
      </c>
      <c r="Z250" s="3">
        <v>0.33</v>
      </c>
      <c r="AA250">
        <v>9.5</v>
      </c>
      <c r="AB250">
        <v>130.19999999999999</v>
      </c>
      <c r="AC250">
        <v>93.9</v>
      </c>
    </row>
    <row r="251" spans="2:29" ht="15" x14ac:dyDescent="0.2">
      <c r="B251" t="s">
        <v>315</v>
      </c>
      <c r="C251" t="s">
        <v>40</v>
      </c>
      <c r="D251" t="s">
        <v>43</v>
      </c>
      <c r="E251">
        <v>33.200000000000003</v>
      </c>
      <c r="F251" s="2">
        <v>3</v>
      </c>
      <c r="G251">
        <v>30.5</v>
      </c>
      <c r="H251">
        <v>63.5</v>
      </c>
      <c r="I251">
        <v>12.5</v>
      </c>
      <c r="J251" s="2">
        <v>0</v>
      </c>
      <c r="K251" s="2">
        <v>0</v>
      </c>
      <c r="L251" s="2">
        <v>0</v>
      </c>
      <c r="M251" s="2">
        <v>10</v>
      </c>
      <c r="N251">
        <v>0.2</v>
      </c>
      <c r="O251" s="2">
        <v>16</v>
      </c>
      <c r="P251">
        <v>0.68799999999999994</v>
      </c>
      <c r="Q251">
        <v>0.71199999999999997</v>
      </c>
      <c r="R251">
        <v>0.71199999999999997</v>
      </c>
      <c r="S251">
        <v>12.3</v>
      </c>
      <c r="T251">
        <v>2.7</v>
      </c>
      <c r="U251">
        <v>4.5999999999999996</v>
      </c>
      <c r="V251" s="2">
        <v>2</v>
      </c>
      <c r="W251">
        <v>9.9</v>
      </c>
      <c r="X251" s="3">
        <v>0.67</v>
      </c>
      <c r="Y251" s="3">
        <v>0.33</v>
      </c>
      <c r="Z251" s="2">
        <v>0</v>
      </c>
      <c r="AA251">
        <v>5.3</v>
      </c>
      <c r="AB251">
        <v>146.30000000000001</v>
      </c>
      <c r="AC251">
        <v>111.4</v>
      </c>
    </row>
    <row r="252" spans="2:29" ht="15" x14ac:dyDescent="0.2">
      <c r="B252" t="s">
        <v>316</v>
      </c>
      <c r="C252" t="s">
        <v>64</v>
      </c>
      <c r="D252" t="s">
        <v>43</v>
      </c>
      <c r="E252" s="3">
        <v>23.14</v>
      </c>
      <c r="F252" s="2">
        <v>3</v>
      </c>
      <c r="G252">
        <v>29.3</v>
      </c>
      <c r="H252">
        <v>61.1</v>
      </c>
      <c r="I252">
        <v>15.8</v>
      </c>
      <c r="J252">
        <v>5.9</v>
      </c>
      <c r="K252" s="2">
        <v>4</v>
      </c>
      <c r="L252">
        <v>0.5</v>
      </c>
      <c r="M252" s="2">
        <v>16</v>
      </c>
      <c r="N252">
        <v>0.5</v>
      </c>
      <c r="O252" s="2">
        <v>14</v>
      </c>
      <c r="P252">
        <v>0.214</v>
      </c>
      <c r="Q252">
        <v>0.41699999999999998</v>
      </c>
      <c r="R252">
        <v>0.42499999999999999</v>
      </c>
      <c r="S252" s="2">
        <v>9</v>
      </c>
      <c r="T252">
        <v>1.7</v>
      </c>
      <c r="U252">
        <v>2.9</v>
      </c>
      <c r="V252">
        <v>3.7</v>
      </c>
      <c r="W252">
        <v>17.100000000000001</v>
      </c>
      <c r="X252" s="3">
        <v>1.33</v>
      </c>
      <c r="Y252" s="2">
        <v>0</v>
      </c>
      <c r="Z252" s="3">
        <v>0.67</v>
      </c>
      <c r="AA252">
        <v>5.2</v>
      </c>
      <c r="AB252">
        <v>97.4</v>
      </c>
      <c r="AC252">
        <v>105.4</v>
      </c>
    </row>
    <row r="253" spans="2:29" ht="15" x14ac:dyDescent="0.2">
      <c r="B253" t="s">
        <v>317</v>
      </c>
      <c r="C253" t="s">
        <v>103</v>
      </c>
      <c r="D253" t="s">
        <v>43</v>
      </c>
      <c r="E253" s="3">
        <v>25.13</v>
      </c>
      <c r="F253" s="2">
        <v>2</v>
      </c>
      <c r="G253">
        <v>32.9</v>
      </c>
      <c r="H253">
        <v>68.400000000000006</v>
      </c>
      <c r="I253">
        <v>32.4</v>
      </c>
      <c r="J253" s="2">
        <v>12</v>
      </c>
      <c r="K253" s="2">
        <v>5</v>
      </c>
      <c r="L253">
        <v>0.8</v>
      </c>
      <c r="M253" s="2">
        <v>18</v>
      </c>
      <c r="N253">
        <v>0.33300000000000002</v>
      </c>
      <c r="O253" s="2">
        <v>24</v>
      </c>
      <c r="P253">
        <v>0.375</v>
      </c>
      <c r="Q253">
        <v>0.46400000000000002</v>
      </c>
      <c r="R253">
        <v>0.48599999999999999</v>
      </c>
      <c r="S253">
        <v>21.5</v>
      </c>
      <c r="T253" s="2">
        <v>4</v>
      </c>
      <c r="U253">
        <v>5.7</v>
      </c>
      <c r="V253" s="2">
        <v>4</v>
      </c>
      <c r="W253">
        <v>21.2</v>
      </c>
      <c r="X253" s="2">
        <v>2</v>
      </c>
      <c r="Y253">
        <v>0.5</v>
      </c>
      <c r="Z253" s="2">
        <v>3</v>
      </c>
      <c r="AA253">
        <v>8.5</v>
      </c>
      <c r="AB253">
        <v>97.4</v>
      </c>
      <c r="AC253">
        <v>99.5</v>
      </c>
    </row>
    <row r="254" spans="2:29" ht="15" x14ac:dyDescent="0.2">
      <c r="B254" t="s">
        <v>318</v>
      </c>
      <c r="C254" t="s">
        <v>47</v>
      </c>
      <c r="D254" t="s">
        <v>35</v>
      </c>
      <c r="E254" s="3">
        <v>20.350000000000001</v>
      </c>
      <c r="F254" s="2">
        <v>3</v>
      </c>
      <c r="G254">
        <v>35.299999999999997</v>
      </c>
      <c r="H254">
        <v>73.5</v>
      </c>
      <c r="I254">
        <v>17.2</v>
      </c>
      <c r="J254">
        <v>11.8</v>
      </c>
      <c r="K254" s="2">
        <v>12</v>
      </c>
      <c r="L254">
        <v>0.83299999999999996</v>
      </c>
      <c r="M254" s="2">
        <v>28</v>
      </c>
      <c r="N254">
        <v>0.60699999999999998</v>
      </c>
      <c r="O254" s="2">
        <v>4</v>
      </c>
      <c r="P254" s="3">
        <v>0.25</v>
      </c>
      <c r="Q254">
        <v>0.57799999999999996</v>
      </c>
      <c r="R254" s="3">
        <v>0.63</v>
      </c>
      <c r="S254">
        <v>15.7</v>
      </c>
      <c r="T254">
        <v>8.3000000000000007</v>
      </c>
      <c r="U254">
        <v>12.2</v>
      </c>
      <c r="V254" s="2">
        <v>3</v>
      </c>
      <c r="W254">
        <v>11.9</v>
      </c>
      <c r="X254" s="3">
        <v>1.33</v>
      </c>
      <c r="Y254" s="3">
        <v>2.33</v>
      </c>
      <c r="Z254" s="3">
        <v>1.67</v>
      </c>
      <c r="AA254">
        <v>8.3000000000000007</v>
      </c>
      <c r="AB254">
        <v>119.1</v>
      </c>
      <c r="AC254">
        <v>102.2</v>
      </c>
    </row>
    <row r="255" spans="2:29" ht="15" x14ac:dyDescent="0.2">
      <c r="B255" t="s">
        <v>319</v>
      </c>
      <c r="C255" t="s">
        <v>53</v>
      </c>
      <c r="D255" t="s">
        <v>43</v>
      </c>
      <c r="E255" s="3">
        <v>23.72</v>
      </c>
      <c r="F255" s="2">
        <v>3</v>
      </c>
      <c r="G255">
        <v>18.8</v>
      </c>
      <c r="H255">
        <v>39.200000000000003</v>
      </c>
      <c r="I255">
        <v>15.3</v>
      </c>
      <c r="J255">
        <v>9.6</v>
      </c>
      <c r="K255" s="2">
        <v>4</v>
      </c>
      <c r="L255" s="2">
        <v>1</v>
      </c>
      <c r="M255" s="2">
        <v>6</v>
      </c>
      <c r="N255">
        <v>0.5</v>
      </c>
      <c r="O255" s="2">
        <v>11</v>
      </c>
      <c r="P255">
        <v>0.45500000000000002</v>
      </c>
      <c r="Q255">
        <v>0.61799999999999999</v>
      </c>
      <c r="R255">
        <v>0.66600000000000004</v>
      </c>
      <c r="S255">
        <v>8.3000000000000007</v>
      </c>
      <c r="T255" s="2">
        <v>2</v>
      </c>
      <c r="U255">
        <v>5.6</v>
      </c>
      <c r="V255" s="2">
        <v>2</v>
      </c>
      <c r="W255">
        <v>14.8</v>
      </c>
      <c r="X255" s="2">
        <v>1</v>
      </c>
      <c r="Y255" s="2">
        <v>0</v>
      </c>
      <c r="Z255" s="3">
        <v>0.67</v>
      </c>
      <c r="AA255">
        <v>6.8</v>
      </c>
      <c r="AB255">
        <v>128.9</v>
      </c>
      <c r="AC255">
        <v>113.9</v>
      </c>
    </row>
    <row r="256" spans="2:29" ht="15" x14ac:dyDescent="0.2">
      <c r="B256" t="s">
        <v>320</v>
      </c>
      <c r="C256" t="s">
        <v>98</v>
      </c>
      <c r="D256" t="s">
        <v>43</v>
      </c>
      <c r="E256">
        <v>19.399999999999999</v>
      </c>
      <c r="F256" s="2">
        <v>2</v>
      </c>
      <c r="G256">
        <v>4.7</v>
      </c>
      <c r="H256">
        <v>9.6999999999999993</v>
      </c>
      <c r="I256">
        <v>13.2</v>
      </c>
      <c r="J256" s="2">
        <v>0</v>
      </c>
      <c r="K256" s="2">
        <v>0</v>
      </c>
      <c r="L256" s="2">
        <v>0</v>
      </c>
      <c r="M256" s="2">
        <v>3</v>
      </c>
      <c r="N256">
        <v>0.33300000000000002</v>
      </c>
      <c r="O256" s="2">
        <v>0</v>
      </c>
      <c r="P256" s="2">
        <v>0</v>
      </c>
      <c r="Q256">
        <v>0.33300000000000002</v>
      </c>
      <c r="R256">
        <v>0.33300000000000002</v>
      </c>
      <c r="S256" s="2">
        <v>1</v>
      </c>
      <c r="T256" s="2">
        <v>1</v>
      </c>
      <c r="U256">
        <v>11.2</v>
      </c>
      <c r="V256" s="2">
        <v>1</v>
      </c>
      <c r="W256">
        <v>27.8</v>
      </c>
      <c r="X256" s="2">
        <v>0</v>
      </c>
      <c r="Y256" s="2">
        <v>0</v>
      </c>
      <c r="Z256" s="2">
        <v>0</v>
      </c>
      <c r="AA256">
        <v>8.5</v>
      </c>
      <c r="AB256">
        <v>100.2</v>
      </c>
      <c r="AC256" s="2">
        <v>106</v>
      </c>
    </row>
    <row r="257" spans="2:29" ht="15" x14ac:dyDescent="0.2">
      <c r="B257" t="s">
        <v>321</v>
      </c>
      <c r="C257" t="s">
        <v>34</v>
      </c>
      <c r="D257" t="s">
        <v>43</v>
      </c>
      <c r="E257" s="3">
        <v>22.21</v>
      </c>
      <c r="F257" s="2">
        <v>3</v>
      </c>
      <c r="G257">
        <v>35.299999999999997</v>
      </c>
      <c r="H257">
        <v>73.5</v>
      </c>
      <c r="I257" s="2">
        <v>35</v>
      </c>
      <c r="J257">
        <v>14.2</v>
      </c>
      <c r="K257" s="2">
        <v>21</v>
      </c>
      <c r="L257" s="3">
        <v>0.81</v>
      </c>
      <c r="M257" s="2">
        <v>51</v>
      </c>
      <c r="N257">
        <v>0.627</v>
      </c>
      <c r="O257" s="2">
        <v>18</v>
      </c>
      <c r="P257">
        <v>0.44400000000000001</v>
      </c>
      <c r="Q257">
        <v>0.63800000000000001</v>
      </c>
      <c r="R257">
        <v>0.67100000000000004</v>
      </c>
      <c r="S257" s="2">
        <v>35</v>
      </c>
      <c r="T257">
        <v>3.7</v>
      </c>
      <c r="U257">
        <v>5.6</v>
      </c>
      <c r="V257" s="2">
        <v>8</v>
      </c>
      <c r="W257">
        <v>38.1</v>
      </c>
      <c r="X257" s="3">
        <v>1.33</v>
      </c>
      <c r="Y257" s="3">
        <v>0.67</v>
      </c>
      <c r="Z257" s="3">
        <v>4.33</v>
      </c>
      <c r="AA257">
        <v>11.5</v>
      </c>
      <c r="AB257">
        <v>125.6</v>
      </c>
      <c r="AC257">
        <v>102.4</v>
      </c>
    </row>
    <row r="258" spans="2:29" ht="15" x14ac:dyDescent="0.2">
      <c r="B258" t="s">
        <v>322</v>
      </c>
      <c r="C258" t="s">
        <v>83</v>
      </c>
      <c r="D258" t="s">
        <v>32</v>
      </c>
      <c r="E258" s="3">
        <v>32.15</v>
      </c>
      <c r="F258" s="2">
        <v>2</v>
      </c>
      <c r="G258">
        <v>27.4</v>
      </c>
      <c r="H258">
        <v>57.1</v>
      </c>
      <c r="I258">
        <v>15.4</v>
      </c>
      <c r="J258" s="2">
        <v>5</v>
      </c>
      <c r="K258" s="2">
        <v>2</v>
      </c>
      <c r="L258" s="2">
        <v>1</v>
      </c>
      <c r="M258" s="2">
        <v>7</v>
      </c>
      <c r="N258">
        <v>0.57099999999999995</v>
      </c>
      <c r="O258" s="2">
        <v>11</v>
      </c>
      <c r="P258">
        <v>0.27300000000000002</v>
      </c>
      <c r="Q258">
        <v>0.47199999999999998</v>
      </c>
      <c r="R258">
        <v>0.503</v>
      </c>
      <c r="S258">
        <v>9.5</v>
      </c>
      <c r="T258">
        <v>0.5</v>
      </c>
      <c r="U258" s="2">
        <v>1</v>
      </c>
      <c r="V258">
        <v>0.5</v>
      </c>
      <c r="W258">
        <v>2.4</v>
      </c>
      <c r="X258" s="2">
        <v>1</v>
      </c>
      <c r="Y258">
        <v>0.5</v>
      </c>
      <c r="Z258">
        <v>0.5</v>
      </c>
      <c r="AA258">
        <v>1.9</v>
      </c>
      <c r="AB258">
        <v>99.7</v>
      </c>
      <c r="AC258">
        <v>104.8</v>
      </c>
    </row>
    <row r="259" spans="2:29" ht="15" x14ac:dyDescent="0.2">
      <c r="B259" t="s">
        <v>323</v>
      </c>
      <c r="C259" t="s">
        <v>37</v>
      </c>
      <c r="D259" t="s">
        <v>32</v>
      </c>
      <c r="E259" s="3">
        <v>32.15</v>
      </c>
      <c r="F259" s="2">
        <v>2</v>
      </c>
      <c r="G259">
        <v>17.399999999999999</v>
      </c>
      <c r="H259">
        <v>36.299999999999997</v>
      </c>
      <c r="I259">
        <v>24.2</v>
      </c>
      <c r="J259" s="2">
        <v>20</v>
      </c>
      <c r="K259" s="2">
        <v>0</v>
      </c>
      <c r="L259" s="2">
        <v>0</v>
      </c>
      <c r="M259" s="2">
        <v>12</v>
      </c>
      <c r="N259">
        <v>0.33300000000000002</v>
      </c>
      <c r="O259" s="2">
        <v>4</v>
      </c>
      <c r="P259" s="3">
        <v>0.25</v>
      </c>
      <c r="Q259">
        <v>0.34399999999999997</v>
      </c>
      <c r="R259">
        <v>0.34399999999999997</v>
      </c>
      <c r="S259">
        <v>5.5</v>
      </c>
      <c r="T259">
        <v>2.5</v>
      </c>
      <c r="U259" s="2">
        <v>7</v>
      </c>
      <c r="V259" s="2">
        <v>1</v>
      </c>
      <c r="W259">
        <v>8.1</v>
      </c>
      <c r="X259">
        <v>0.5</v>
      </c>
      <c r="Y259" s="2">
        <v>0</v>
      </c>
      <c r="Z259" s="2">
        <v>2</v>
      </c>
      <c r="AA259">
        <v>5.5</v>
      </c>
      <c r="AB259">
        <v>70.3</v>
      </c>
      <c r="AC259">
        <v>95.1</v>
      </c>
    </row>
    <row r="260" spans="2:29" ht="15" x14ac:dyDescent="0.2">
      <c r="B260" t="s">
        <v>324</v>
      </c>
      <c r="C260" t="s">
        <v>77</v>
      </c>
      <c r="D260" t="s">
        <v>43</v>
      </c>
      <c r="E260" s="3">
        <v>26.33</v>
      </c>
      <c r="F260" s="2">
        <v>2</v>
      </c>
      <c r="G260">
        <v>28.8</v>
      </c>
      <c r="H260" s="2">
        <v>60</v>
      </c>
      <c r="I260">
        <v>19.899999999999999</v>
      </c>
      <c r="J260">
        <v>19.3</v>
      </c>
      <c r="K260" s="2">
        <v>2</v>
      </c>
      <c r="L260" s="2">
        <v>0</v>
      </c>
      <c r="M260" s="2">
        <v>9</v>
      </c>
      <c r="N260">
        <v>0.55600000000000005</v>
      </c>
      <c r="O260" s="2">
        <v>11</v>
      </c>
      <c r="P260">
        <v>0.36399999999999999</v>
      </c>
      <c r="Q260" s="3">
        <v>0.55000000000000004</v>
      </c>
      <c r="R260">
        <v>0.52700000000000002</v>
      </c>
      <c r="S260" s="2">
        <v>11</v>
      </c>
      <c r="T260" s="2">
        <v>2</v>
      </c>
      <c r="U260">
        <v>3.9</v>
      </c>
      <c r="V260" s="2">
        <v>2</v>
      </c>
      <c r="W260">
        <v>9.1</v>
      </c>
      <c r="X260">
        <v>0.5</v>
      </c>
      <c r="Y260" s="2">
        <v>0</v>
      </c>
      <c r="Z260">
        <v>2.5</v>
      </c>
      <c r="AA260">
        <v>4.9000000000000004</v>
      </c>
      <c r="AB260">
        <v>85.8</v>
      </c>
      <c r="AC260">
        <v>105.2</v>
      </c>
    </row>
    <row r="261" spans="2:29" ht="15" x14ac:dyDescent="0.2">
      <c r="B261" t="s">
        <v>325</v>
      </c>
      <c r="C261" t="s">
        <v>42</v>
      </c>
      <c r="D261" t="s">
        <v>32</v>
      </c>
      <c r="E261" s="3">
        <v>21.35</v>
      </c>
      <c r="F261" s="2">
        <v>3</v>
      </c>
      <c r="G261">
        <v>21.6</v>
      </c>
      <c r="H261">
        <v>44.9</v>
      </c>
      <c r="I261">
        <v>12.3</v>
      </c>
      <c r="J261">
        <v>10.3</v>
      </c>
      <c r="K261" s="2">
        <v>1</v>
      </c>
      <c r="L261" s="2">
        <v>0</v>
      </c>
      <c r="M261" s="2">
        <v>4</v>
      </c>
      <c r="N261" s="3">
        <v>0.25</v>
      </c>
      <c r="O261" s="2">
        <v>13</v>
      </c>
      <c r="P261">
        <v>0.38500000000000001</v>
      </c>
      <c r="Q261">
        <v>0.5</v>
      </c>
      <c r="R261">
        <v>0.48699999999999999</v>
      </c>
      <c r="S261">
        <v>5.7</v>
      </c>
      <c r="T261">
        <v>2.2999999999999998</v>
      </c>
      <c r="U261">
        <v>5.4</v>
      </c>
      <c r="V261" s="2">
        <v>1</v>
      </c>
      <c r="W261">
        <v>6.8</v>
      </c>
      <c r="X261" s="3">
        <v>0.33</v>
      </c>
      <c r="Y261" s="2">
        <v>0</v>
      </c>
      <c r="Z261" s="3">
        <v>0.67</v>
      </c>
      <c r="AA261">
        <v>4.4000000000000004</v>
      </c>
      <c r="AB261">
        <v>94.2</v>
      </c>
      <c r="AC261">
        <v>105.1</v>
      </c>
    </row>
    <row r="262" spans="2:29" ht="15" x14ac:dyDescent="0.2">
      <c r="B262" t="s">
        <v>326</v>
      </c>
      <c r="C262" t="s">
        <v>81</v>
      </c>
      <c r="D262" t="s">
        <v>43</v>
      </c>
      <c r="E262">
        <v>25.1</v>
      </c>
      <c r="F262" s="2">
        <v>3</v>
      </c>
      <c r="G262">
        <v>33.4</v>
      </c>
      <c r="H262">
        <v>69.599999999999994</v>
      </c>
      <c r="I262">
        <v>24.3</v>
      </c>
      <c r="J262">
        <v>12.2</v>
      </c>
      <c r="K262" s="2">
        <v>3</v>
      </c>
      <c r="L262" s="2">
        <v>1</v>
      </c>
      <c r="M262" s="2">
        <v>39</v>
      </c>
      <c r="N262">
        <v>0.436</v>
      </c>
      <c r="O262" s="2">
        <v>10</v>
      </c>
      <c r="P262">
        <v>0.1</v>
      </c>
      <c r="Q262">
        <v>0.378</v>
      </c>
      <c r="R262">
        <v>0.39700000000000002</v>
      </c>
      <c r="S262">
        <v>13.3</v>
      </c>
      <c r="T262" s="2">
        <v>8</v>
      </c>
      <c r="U262">
        <v>13.9</v>
      </c>
      <c r="V262" s="2">
        <v>7</v>
      </c>
      <c r="W262">
        <v>27.2</v>
      </c>
      <c r="X262" s="3">
        <v>2.33</v>
      </c>
      <c r="Y262" s="2">
        <v>0</v>
      </c>
      <c r="Z262" s="3">
        <v>2.33</v>
      </c>
      <c r="AA262">
        <v>10.9</v>
      </c>
      <c r="AB262">
        <v>89.7</v>
      </c>
      <c r="AC262">
        <v>91.7</v>
      </c>
    </row>
    <row r="263" spans="2:29" ht="15" x14ac:dyDescent="0.2">
      <c r="B263" t="s">
        <v>327</v>
      </c>
      <c r="C263" t="s">
        <v>87</v>
      </c>
      <c r="D263" t="s">
        <v>108</v>
      </c>
      <c r="E263" s="3">
        <v>30.32</v>
      </c>
      <c r="F263" s="2">
        <v>2</v>
      </c>
      <c r="G263">
        <v>13.8</v>
      </c>
      <c r="H263">
        <v>28.8</v>
      </c>
      <c r="I263">
        <v>17.899999999999999</v>
      </c>
      <c r="J263" s="2">
        <v>0</v>
      </c>
      <c r="K263" s="2">
        <v>1</v>
      </c>
      <c r="L263" s="2">
        <v>1</v>
      </c>
      <c r="M263" s="2">
        <v>4</v>
      </c>
      <c r="N263" s="3">
        <v>0.75</v>
      </c>
      <c r="O263" s="2">
        <v>7</v>
      </c>
      <c r="P263">
        <v>0.71399999999999997</v>
      </c>
      <c r="Q263">
        <v>0.95499999999999996</v>
      </c>
      <c r="R263">
        <v>0.96199999999999997</v>
      </c>
      <c r="S263" s="2">
        <v>11</v>
      </c>
      <c r="T263" s="2">
        <v>2</v>
      </c>
      <c r="U263">
        <v>7.3</v>
      </c>
      <c r="V263">
        <v>0.5</v>
      </c>
      <c r="W263">
        <v>7.9</v>
      </c>
      <c r="X263">
        <v>1.5</v>
      </c>
      <c r="Y263" s="2">
        <v>0</v>
      </c>
      <c r="Z263" s="2">
        <v>0</v>
      </c>
      <c r="AA263">
        <v>6.4</v>
      </c>
      <c r="AB263" s="2">
        <v>176</v>
      </c>
      <c r="AC263">
        <v>95.2</v>
      </c>
    </row>
    <row r="264" spans="2:29" ht="15" x14ac:dyDescent="0.2">
      <c r="B264" t="s">
        <v>328</v>
      </c>
      <c r="C264" t="s">
        <v>31</v>
      </c>
      <c r="D264" t="s">
        <v>84</v>
      </c>
      <c r="E264" s="3">
        <v>24.38</v>
      </c>
      <c r="F264" s="2">
        <v>3</v>
      </c>
      <c r="G264">
        <v>16.3</v>
      </c>
      <c r="H264" s="2">
        <v>34</v>
      </c>
      <c r="I264">
        <v>18.8</v>
      </c>
      <c r="J264">
        <v>22.1</v>
      </c>
      <c r="K264" s="2">
        <v>6</v>
      </c>
      <c r="L264">
        <v>0.83299999999999996</v>
      </c>
      <c r="M264" s="2">
        <v>3</v>
      </c>
      <c r="N264">
        <v>0.33300000000000002</v>
      </c>
      <c r="O264" s="2">
        <v>12</v>
      </c>
      <c r="P264">
        <v>0.33300000000000002</v>
      </c>
      <c r="Q264">
        <v>0.46700000000000003</v>
      </c>
      <c r="R264">
        <v>0.53900000000000003</v>
      </c>
      <c r="S264">
        <v>6.3</v>
      </c>
      <c r="T264" s="2">
        <v>4</v>
      </c>
      <c r="U264">
        <v>11.5</v>
      </c>
      <c r="V264">
        <v>1.3</v>
      </c>
      <c r="W264">
        <v>12.9</v>
      </c>
      <c r="X264" s="3">
        <v>0.67</v>
      </c>
      <c r="Y264" s="2">
        <v>0</v>
      </c>
      <c r="Z264" s="3">
        <v>1.67</v>
      </c>
      <c r="AA264">
        <v>7.9</v>
      </c>
      <c r="AB264" s="2">
        <v>96</v>
      </c>
      <c r="AC264">
        <v>88.6</v>
      </c>
    </row>
    <row r="265" spans="2:29" ht="15" x14ac:dyDescent="0.2">
      <c r="B265" t="s">
        <v>329</v>
      </c>
      <c r="C265" t="s">
        <v>62</v>
      </c>
      <c r="D265" t="s">
        <v>32</v>
      </c>
      <c r="E265" s="3">
        <v>28.08</v>
      </c>
      <c r="F265" s="2">
        <v>3</v>
      </c>
      <c r="G265">
        <v>13.5</v>
      </c>
      <c r="H265">
        <v>28.1</v>
      </c>
      <c r="I265">
        <v>14.8</v>
      </c>
      <c r="J265">
        <v>7.3</v>
      </c>
      <c r="K265" s="2">
        <v>4</v>
      </c>
      <c r="L265" s="3">
        <v>0.75</v>
      </c>
      <c r="M265" s="2">
        <v>6</v>
      </c>
      <c r="N265">
        <v>0.33300000000000002</v>
      </c>
      <c r="O265" s="2">
        <v>5</v>
      </c>
      <c r="P265">
        <v>0.2</v>
      </c>
      <c r="Q265">
        <v>0.318</v>
      </c>
      <c r="R265">
        <v>0.39200000000000002</v>
      </c>
      <c r="S265">
        <v>3.3</v>
      </c>
      <c r="T265">
        <v>2.2999999999999998</v>
      </c>
      <c r="U265">
        <v>9.1999999999999993</v>
      </c>
      <c r="V265">
        <v>0.7</v>
      </c>
      <c r="W265">
        <v>6.5</v>
      </c>
      <c r="X265" s="3">
        <v>0.67</v>
      </c>
      <c r="Y265" s="2">
        <v>0</v>
      </c>
      <c r="Z265" s="3">
        <v>0.33</v>
      </c>
      <c r="AA265">
        <v>5.2</v>
      </c>
      <c r="AB265" s="2">
        <v>88</v>
      </c>
      <c r="AC265">
        <v>100.2</v>
      </c>
    </row>
    <row r="266" spans="2:29" ht="15" x14ac:dyDescent="0.2">
      <c r="B266" t="s">
        <v>330</v>
      </c>
      <c r="C266" t="s">
        <v>120</v>
      </c>
      <c r="D266" t="s">
        <v>108</v>
      </c>
      <c r="E266" s="3">
        <v>28.81</v>
      </c>
      <c r="F266" s="2">
        <v>2</v>
      </c>
      <c r="G266">
        <v>19.5</v>
      </c>
      <c r="H266">
        <v>40.5</v>
      </c>
      <c r="I266">
        <v>7.6</v>
      </c>
      <c r="J266">
        <v>14.3</v>
      </c>
      <c r="K266" s="2">
        <v>0</v>
      </c>
      <c r="L266" s="2">
        <v>0</v>
      </c>
      <c r="M266" s="2">
        <v>3</v>
      </c>
      <c r="N266">
        <v>0.66700000000000004</v>
      </c>
      <c r="O266" s="2">
        <v>3</v>
      </c>
      <c r="P266">
        <v>0.66700000000000004</v>
      </c>
      <c r="Q266">
        <v>0.83299999999999996</v>
      </c>
      <c r="R266">
        <v>0.83299999999999996</v>
      </c>
      <c r="S266" s="2">
        <v>5</v>
      </c>
      <c r="T266">
        <v>2.5</v>
      </c>
      <c r="U266">
        <v>6.9</v>
      </c>
      <c r="V266" s="2">
        <v>1</v>
      </c>
      <c r="W266">
        <v>5.7</v>
      </c>
      <c r="X266" s="2">
        <v>1</v>
      </c>
      <c r="Y266">
        <v>0.5</v>
      </c>
      <c r="Z266">
        <v>0.5</v>
      </c>
      <c r="AA266">
        <v>4.8</v>
      </c>
      <c r="AB266">
        <v>141.4</v>
      </c>
      <c r="AC266">
        <v>101.8</v>
      </c>
    </row>
    <row r="267" spans="2:29" ht="15" x14ac:dyDescent="0.2">
      <c r="B267" t="s">
        <v>331</v>
      </c>
      <c r="C267" t="s">
        <v>47</v>
      </c>
      <c r="D267" t="s">
        <v>43</v>
      </c>
      <c r="E267" s="3">
        <v>22.59</v>
      </c>
      <c r="F267" s="2">
        <v>1</v>
      </c>
      <c r="G267">
        <v>1.9</v>
      </c>
      <c r="H267" s="2">
        <v>4</v>
      </c>
      <c r="I267">
        <v>22.7</v>
      </c>
      <c r="J267" s="2">
        <v>0</v>
      </c>
      <c r="K267" s="2">
        <v>0</v>
      </c>
      <c r="L267" s="2">
        <v>0</v>
      </c>
      <c r="M267" s="2">
        <v>1</v>
      </c>
      <c r="N267" s="2">
        <v>1</v>
      </c>
      <c r="O267" s="2">
        <v>0</v>
      </c>
      <c r="P267" s="2">
        <v>0</v>
      </c>
      <c r="Q267" s="2">
        <v>1</v>
      </c>
      <c r="R267" s="2">
        <v>1</v>
      </c>
      <c r="S267" s="2">
        <v>2</v>
      </c>
      <c r="T267" s="2">
        <v>0</v>
      </c>
      <c r="U267" s="2">
        <v>0</v>
      </c>
      <c r="V267" s="2">
        <v>1</v>
      </c>
      <c r="W267" s="2">
        <v>148</v>
      </c>
      <c r="X267" s="2">
        <v>0</v>
      </c>
      <c r="Y267" s="2">
        <v>0</v>
      </c>
      <c r="Z267" s="2">
        <v>0</v>
      </c>
      <c r="AA267" s="2">
        <v>0</v>
      </c>
    </row>
    <row r="268" spans="2:29" ht="15" x14ac:dyDescent="0.2">
      <c r="B268" t="s">
        <v>332</v>
      </c>
      <c r="C268" t="s">
        <v>124</v>
      </c>
      <c r="D268" t="s">
        <v>84</v>
      </c>
      <c r="E268" s="3">
        <v>22.03</v>
      </c>
      <c r="F268" s="2">
        <v>3</v>
      </c>
      <c r="G268" s="2">
        <v>9</v>
      </c>
      <c r="H268">
        <v>18.7</v>
      </c>
      <c r="I268">
        <v>17.3</v>
      </c>
      <c r="J268">
        <v>9.1</v>
      </c>
      <c r="K268" s="2">
        <v>0</v>
      </c>
      <c r="L268" s="2">
        <v>0</v>
      </c>
      <c r="M268" s="2">
        <v>1</v>
      </c>
      <c r="N268" s="2">
        <v>0</v>
      </c>
      <c r="O268" s="2">
        <v>9</v>
      </c>
      <c r="P268" s="2">
        <v>0</v>
      </c>
      <c r="Q268" s="2">
        <v>0</v>
      </c>
      <c r="R268" s="2">
        <v>0</v>
      </c>
      <c r="S268" s="2">
        <v>0</v>
      </c>
      <c r="T268">
        <v>1.3</v>
      </c>
      <c r="U268">
        <v>7.7</v>
      </c>
      <c r="V268" s="2">
        <v>1</v>
      </c>
      <c r="W268">
        <v>14.6</v>
      </c>
      <c r="X268" s="3">
        <v>0.33</v>
      </c>
      <c r="Y268" s="2">
        <v>0</v>
      </c>
      <c r="Z268" s="3">
        <v>0.33</v>
      </c>
      <c r="AA268" s="2">
        <v>0</v>
      </c>
      <c r="AB268">
        <v>30.4</v>
      </c>
      <c r="AC268">
        <v>93.7</v>
      </c>
    </row>
    <row r="269" spans="2:29" ht="15" x14ac:dyDescent="0.2">
      <c r="B269" t="s">
        <v>333</v>
      </c>
      <c r="C269" t="s">
        <v>60</v>
      </c>
      <c r="D269" t="s">
        <v>43</v>
      </c>
      <c r="E269" s="3">
        <v>29.43</v>
      </c>
      <c r="F269" s="2">
        <v>2</v>
      </c>
      <c r="G269">
        <v>26.2</v>
      </c>
      <c r="H269">
        <v>54.6</v>
      </c>
      <c r="I269">
        <v>20.8</v>
      </c>
      <c r="J269">
        <v>16.399999999999999</v>
      </c>
      <c r="K269" s="2">
        <v>3</v>
      </c>
      <c r="L269" s="2">
        <v>1</v>
      </c>
      <c r="M269" s="2">
        <v>15</v>
      </c>
      <c r="N269">
        <v>0.66700000000000004</v>
      </c>
      <c r="O269" s="2">
        <v>4</v>
      </c>
      <c r="P269" s="3">
        <v>0.25</v>
      </c>
      <c r="Q269">
        <v>0.60499999999999998</v>
      </c>
      <c r="R269" s="3">
        <v>0.64</v>
      </c>
      <c r="S269" s="2">
        <v>13</v>
      </c>
      <c r="T269" s="2">
        <v>3</v>
      </c>
      <c r="U269">
        <v>6.3</v>
      </c>
      <c r="V269">
        <v>2.5</v>
      </c>
      <c r="W269">
        <v>15.1</v>
      </c>
      <c r="X269" s="2">
        <v>3</v>
      </c>
      <c r="Y269">
        <v>0.5</v>
      </c>
      <c r="Z269" s="2">
        <v>2</v>
      </c>
      <c r="AA269" s="2">
        <v>7</v>
      </c>
      <c r="AB269">
        <v>110.3</v>
      </c>
      <c r="AC269">
        <v>105.9</v>
      </c>
    </row>
    <row r="270" spans="2:29" ht="15" x14ac:dyDescent="0.2">
      <c r="B270" t="s">
        <v>334</v>
      </c>
      <c r="C270" t="s">
        <v>79</v>
      </c>
      <c r="D270" t="s">
        <v>32</v>
      </c>
      <c r="E270" s="3">
        <v>28.36</v>
      </c>
      <c r="F270" s="2">
        <v>3</v>
      </c>
      <c r="G270">
        <v>17.399999999999999</v>
      </c>
      <c r="H270">
        <v>36.200000000000003</v>
      </c>
      <c r="I270">
        <v>18.399999999999999</v>
      </c>
      <c r="J270">
        <v>4.7</v>
      </c>
      <c r="K270" s="2">
        <v>1</v>
      </c>
      <c r="L270" s="2">
        <v>1</v>
      </c>
      <c r="M270" s="2">
        <v>7</v>
      </c>
      <c r="N270">
        <v>0.42899999999999999</v>
      </c>
      <c r="O270" s="2">
        <v>13</v>
      </c>
      <c r="P270">
        <v>0.53800000000000003</v>
      </c>
      <c r="Q270">
        <v>0.67500000000000004</v>
      </c>
      <c r="R270">
        <v>0.68500000000000005</v>
      </c>
      <c r="S270">
        <v>9.3000000000000007</v>
      </c>
      <c r="T270">
        <v>0.7</v>
      </c>
      <c r="U270">
        <v>2.1</v>
      </c>
      <c r="V270">
        <v>1.3</v>
      </c>
      <c r="W270" s="2">
        <v>11</v>
      </c>
      <c r="X270" s="2">
        <v>0</v>
      </c>
      <c r="Y270" s="3">
        <v>0.67</v>
      </c>
      <c r="Z270" s="3">
        <v>0.33</v>
      </c>
      <c r="AA270">
        <v>4.7</v>
      </c>
      <c r="AB270">
        <v>135.1</v>
      </c>
      <c r="AC270">
        <v>105.4</v>
      </c>
    </row>
    <row r="271" spans="2:29" ht="15" x14ac:dyDescent="0.2">
      <c r="B271" t="s">
        <v>335</v>
      </c>
      <c r="C271" t="s">
        <v>90</v>
      </c>
      <c r="D271" t="s">
        <v>43</v>
      </c>
      <c r="E271">
        <v>22.3</v>
      </c>
      <c r="F271" s="2">
        <v>1</v>
      </c>
      <c r="G271">
        <v>5.6</v>
      </c>
      <c r="H271">
        <v>11.7</v>
      </c>
      <c r="I271">
        <v>28.7</v>
      </c>
      <c r="J271" s="2">
        <v>25</v>
      </c>
      <c r="K271" s="2">
        <v>0</v>
      </c>
      <c r="L271" s="2">
        <v>0</v>
      </c>
      <c r="M271" s="2">
        <v>3</v>
      </c>
      <c r="N271">
        <v>0.33300000000000002</v>
      </c>
      <c r="O271" s="2">
        <v>0</v>
      </c>
      <c r="P271" s="2">
        <v>0</v>
      </c>
      <c r="Q271">
        <v>0.33300000000000002</v>
      </c>
      <c r="R271">
        <v>0.33300000000000002</v>
      </c>
      <c r="S271" s="2">
        <v>2</v>
      </c>
      <c r="T271" s="2">
        <v>2</v>
      </c>
      <c r="U271">
        <v>17.600000000000001</v>
      </c>
      <c r="V271" s="2">
        <v>1</v>
      </c>
      <c r="W271">
        <v>26.8</v>
      </c>
      <c r="X271" s="2">
        <v>0</v>
      </c>
      <c r="Y271" s="2">
        <v>0</v>
      </c>
      <c r="Z271" s="2">
        <v>1</v>
      </c>
      <c r="AA271">
        <v>11.3</v>
      </c>
      <c r="AB271">
        <v>76.900000000000006</v>
      </c>
      <c r="AC271">
        <v>87.5</v>
      </c>
    </row>
    <row r="272" spans="2:29" ht="15" x14ac:dyDescent="0.2">
      <c r="B272" t="s">
        <v>336</v>
      </c>
      <c r="C272" t="s">
        <v>126</v>
      </c>
      <c r="D272" t="s">
        <v>43</v>
      </c>
      <c r="E272" s="3">
        <v>23.24</v>
      </c>
      <c r="F272" s="2">
        <v>1</v>
      </c>
      <c r="G272">
        <v>4.2</v>
      </c>
      <c r="H272">
        <v>8.8000000000000007</v>
      </c>
      <c r="I272">
        <v>20.6</v>
      </c>
      <c r="J272" s="2">
        <v>0</v>
      </c>
      <c r="K272" s="2">
        <v>0</v>
      </c>
      <c r="L272" s="2">
        <v>0</v>
      </c>
      <c r="M272" s="2">
        <v>1</v>
      </c>
      <c r="N272" s="2">
        <v>0</v>
      </c>
      <c r="O272" s="2">
        <v>1</v>
      </c>
      <c r="P272" s="2">
        <v>0</v>
      </c>
      <c r="Q272" s="2">
        <v>0</v>
      </c>
      <c r="R272" s="2">
        <v>0</v>
      </c>
      <c r="S272" s="2">
        <v>0</v>
      </c>
      <c r="T272" s="2">
        <v>1</v>
      </c>
      <c r="U272">
        <v>11.2</v>
      </c>
      <c r="V272" s="2">
        <v>1</v>
      </c>
      <c r="W272">
        <v>33.1</v>
      </c>
      <c r="X272" s="2">
        <v>0</v>
      </c>
      <c r="Y272" s="2">
        <v>1</v>
      </c>
      <c r="Z272" s="2">
        <v>0</v>
      </c>
      <c r="AA272" s="2">
        <v>0</v>
      </c>
      <c r="AB272">
        <v>33.5</v>
      </c>
      <c r="AC272">
        <v>74.5</v>
      </c>
    </row>
    <row r="273" spans="2:29" ht="15" x14ac:dyDescent="0.2">
      <c r="B273" t="s">
        <v>337</v>
      </c>
      <c r="C273" t="s">
        <v>120</v>
      </c>
      <c r="D273" t="s">
        <v>35</v>
      </c>
      <c r="E273" s="3">
        <v>27.17</v>
      </c>
      <c r="F273" s="2">
        <v>2</v>
      </c>
      <c r="G273" s="2">
        <v>27</v>
      </c>
      <c r="H273">
        <v>56.3</v>
      </c>
      <c r="I273">
        <v>18.8</v>
      </c>
      <c r="J273">
        <v>12.5</v>
      </c>
      <c r="K273" s="2">
        <v>9</v>
      </c>
      <c r="L273">
        <v>0.88900000000000001</v>
      </c>
      <c r="M273" s="2">
        <v>14</v>
      </c>
      <c r="N273">
        <v>0.64300000000000002</v>
      </c>
      <c r="O273" s="2">
        <v>3</v>
      </c>
      <c r="P273">
        <v>0.33300000000000002</v>
      </c>
      <c r="Q273">
        <v>0.61799999999999999</v>
      </c>
      <c r="R273">
        <v>0.69199999999999995</v>
      </c>
      <c r="S273">
        <v>14.5</v>
      </c>
      <c r="T273" s="2">
        <v>13</v>
      </c>
      <c r="U273" s="2">
        <v>26</v>
      </c>
      <c r="V273">
        <v>2.5</v>
      </c>
      <c r="W273">
        <v>11.4</v>
      </c>
      <c r="X273" s="2">
        <v>1</v>
      </c>
      <c r="Y273">
        <v>0.5</v>
      </c>
      <c r="Z273">
        <v>1.5</v>
      </c>
      <c r="AA273">
        <v>11.5</v>
      </c>
      <c r="AB273">
        <v>134.80000000000001</v>
      </c>
      <c r="AC273">
        <v>97.5</v>
      </c>
    </row>
    <row r="274" spans="2:29" ht="15" x14ac:dyDescent="0.2">
      <c r="B274" t="s">
        <v>338</v>
      </c>
      <c r="C274" t="s">
        <v>58</v>
      </c>
      <c r="D274" t="s">
        <v>84</v>
      </c>
      <c r="E274" s="3">
        <v>28.78</v>
      </c>
      <c r="F274" s="2">
        <v>3</v>
      </c>
      <c r="G274">
        <v>12.2</v>
      </c>
      <c r="H274">
        <v>25.4</v>
      </c>
      <c r="I274">
        <v>22.5</v>
      </c>
      <c r="J274">
        <v>15.2</v>
      </c>
      <c r="K274" s="2">
        <v>4</v>
      </c>
      <c r="L274" s="3">
        <v>0.25</v>
      </c>
      <c r="M274" s="2">
        <v>12</v>
      </c>
      <c r="N274">
        <v>0.5</v>
      </c>
      <c r="O274" s="2">
        <v>3</v>
      </c>
      <c r="P274" s="2">
        <v>0</v>
      </c>
      <c r="Q274">
        <v>0.4</v>
      </c>
      <c r="R274">
        <v>0.38800000000000001</v>
      </c>
      <c r="S274">
        <v>4.3</v>
      </c>
      <c r="T274" s="2">
        <v>4</v>
      </c>
      <c r="U274" s="2">
        <v>18</v>
      </c>
      <c r="V274">
        <v>1.3</v>
      </c>
      <c r="W274">
        <v>16.3</v>
      </c>
      <c r="X274" s="3">
        <v>1.33</v>
      </c>
      <c r="Y274" s="3">
        <v>0.33</v>
      </c>
      <c r="Z274" s="2">
        <v>1</v>
      </c>
      <c r="AA274">
        <v>9.1999999999999993</v>
      </c>
      <c r="AB274">
        <v>83.7</v>
      </c>
      <c r="AC274">
        <v>86.8</v>
      </c>
    </row>
    <row r="275" spans="2:29" ht="15" x14ac:dyDescent="0.2">
      <c r="B275" t="s">
        <v>339</v>
      </c>
      <c r="C275" t="s">
        <v>45</v>
      </c>
      <c r="D275" t="s">
        <v>32</v>
      </c>
      <c r="E275" s="3">
        <v>23.13</v>
      </c>
      <c r="F275" s="2">
        <v>3</v>
      </c>
      <c r="G275">
        <v>24.5</v>
      </c>
      <c r="H275" s="2">
        <v>51</v>
      </c>
      <c r="I275">
        <v>20.399999999999999</v>
      </c>
      <c r="J275">
        <v>5.5</v>
      </c>
      <c r="K275" s="2">
        <v>5</v>
      </c>
      <c r="L275">
        <v>0.6</v>
      </c>
      <c r="M275" s="2">
        <v>15</v>
      </c>
      <c r="N275">
        <v>0.4</v>
      </c>
      <c r="O275" s="2">
        <v>17</v>
      </c>
      <c r="P275">
        <v>0.35299999999999998</v>
      </c>
      <c r="Q275">
        <v>0.46899999999999997</v>
      </c>
      <c r="R275">
        <v>0.48199999999999998</v>
      </c>
      <c r="S275" s="2">
        <v>11</v>
      </c>
      <c r="T275">
        <v>5.7</v>
      </c>
      <c r="U275">
        <v>12.1</v>
      </c>
      <c r="V275">
        <v>1.3</v>
      </c>
      <c r="W275">
        <v>7.8</v>
      </c>
      <c r="X275" s="3">
        <v>0.33</v>
      </c>
      <c r="Y275" s="2">
        <v>1</v>
      </c>
      <c r="Z275" s="3">
        <v>0.67</v>
      </c>
      <c r="AA275">
        <v>7.1</v>
      </c>
      <c r="AB275">
        <v>97.6</v>
      </c>
      <c r="AC275">
        <v>107.5</v>
      </c>
    </row>
    <row r="276" spans="2:29" ht="15" x14ac:dyDescent="0.2">
      <c r="B276" t="s">
        <v>340</v>
      </c>
      <c r="C276" t="s">
        <v>90</v>
      </c>
      <c r="D276" t="s">
        <v>43</v>
      </c>
      <c r="E276" s="3">
        <v>23.15</v>
      </c>
      <c r="F276" s="2">
        <v>2</v>
      </c>
      <c r="G276">
        <v>19.8</v>
      </c>
      <c r="H276">
        <v>41.1</v>
      </c>
      <c r="I276">
        <v>7.9</v>
      </c>
      <c r="J276" s="2">
        <v>0</v>
      </c>
      <c r="K276" s="2">
        <v>4</v>
      </c>
      <c r="L276">
        <v>0.5</v>
      </c>
      <c r="M276" s="2">
        <v>5</v>
      </c>
      <c r="N276">
        <v>0.4</v>
      </c>
      <c r="O276" s="2">
        <v>1</v>
      </c>
      <c r="P276" s="2">
        <v>0</v>
      </c>
      <c r="Q276">
        <v>0.33300000000000002</v>
      </c>
      <c r="R276">
        <v>0.38700000000000001</v>
      </c>
      <c r="S276" s="2">
        <v>3</v>
      </c>
      <c r="T276" s="2">
        <v>5</v>
      </c>
      <c r="U276">
        <v>12.5</v>
      </c>
      <c r="V276">
        <v>1.5</v>
      </c>
      <c r="W276">
        <v>9.6</v>
      </c>
      <c r="X276" s="2">
        <v>2</v>
      </c>
      <c r="Y276" s="2">
        <v>1</v>
      </c>
      <c r="Z276" s="2">
        <v>0</v>
      </c>
      <c r="AA276">
        <v>5.7</v>
      </c>
      <c r="AB276">
        <v>116.5</v>
      </c>
      <c r="AC276">
        <v>90.6</v>
      </c>
    </row>
    <row r="277" spans="2:29" ht="15" x14ac:dyDescent="0.2">
      <c r="B277" t="s">
        <v>341</v>
      </c>
      <c r="C277" t="s">
        <v>47</v>
      </c>
      <c r="D277" t="s">
        <v>49</v>
      </c>
      <c r="E277" s="3">
        <v>20.75</v>
      </c>
      <c r="F277" s="2">
        <v>3</v>
      </c>
      <c r="G277">
        <v>26.5</v>
      </c>
      <c r="H277">
        <v>55.3</v>
      </c>
      <c r="I277">
        <v>12.2</v>
      </c>
      <c r="J277">
        <v>4.4000000000000004</v>
      </c>
      <c r="K277" s="2">
        <v>8</v>
      </c>
      <c r="L277">
        <v>0.625</v>
      </c>
      <c r="M277" s="2">
        <v>13</v>
      </c>
      <c r="N277">
        <v>0.61499999999999999</v>
      </c>
      <c r="O277" s="2">
        <v>5</v>
      </c>
      <c r="P277">
        <v>0.2</v>
      </c>
      <c r="Q277">
        <v>0.52800000000000002</v>
      </c>
      <c r="R277">
        <v>0.55800000000000005</v>
      </c>
      <c r="S277" s="2">
        <v>8</v>
      </c>
      <c r="T277" s="2">
        <v>3</v>
      </c>
      <c r="U277">
        <v>5.8</v>
      </c>
      <c r="V277">
        <v>1.7</v>
      </c>
      <c r="W277">
        <v>8.1999999999999993</v>
      </c>
      <c r="X277" s="2">
        <v>0</v>
      </c>
      <c r="Y277" s="3">
        <v>0.33</v>
      </c>
      <c r="Z277" s="3">
        <v>0.33</v>
      </c>
      <c r="AA277">
        <v>5.2</v>
      </c>
      <c r="AB277">
        <v>124.1</v>
      </c>
      <c r="AC277">
        <v>104.4</v>
      </c>
    </row>
    <row r="278" spans="2:29" ht="15" x14ac:dyDescent="0.2">
      <c r="B278" t="s">
        <v>342</v>
      </c>
      <c r="C278" t="s">
        <v>37</v>
      </c>
      <c r="D278" t="s">
        <v>49</v>
      </c>
      <c r="E278" s="3">
        <v>22.49</v>
      </c>
      <c r="F278" s="2">
        <v>1</v>
      </c>
      <c r="G278">
        <v>8.3000000000000007</v>
      </c>
      <c r="H278">
        <v>17.3</v>
      </c>
      <c r="I278">
        <v>10.1</v>
      </c>
      <c r="J278" s="2">
        <v>0</v>
      </c>
      <c r="K278" s="2">
        <v>0</v>
      </c>
      <c r="L278" s="2">
        <v>0</v>
      </c>
      <c r="M278" s="2">
        <v>1</v>
      </c>
      <c r="N278" s="2">
        <v>0</v>
      </c>
      <c r="O278" s="2">
        <v>1</v>
      </c>
      <c r="P278" s="2">
        <v>1</v>
      </c>
      <c r="Q278" s="3">
        <v>0.75</v>
      </c>
      <c r="R278" s="3">
        <v>0.75</v>
      </c>
      <c r="S278" s="2">
        <v>3</v>
      </c>
      <c r="T278" s="2">
        <v>1</v>
      </c>
      <c r="U278">
        <v>5.9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>
        <v>147.4</v>
      </c>
      <c r="AC278">
        <v>94.7</v>
      </c>
    </row>
    <row r="279" spans="2:29" ht="15" x14ac:dyDescent="0.2">
      <c r="B279" t="s">
        <v>343</v>
      </c>
      <c r="C279" t="s">
        <v>95</v>
      </c>
      <c r="D279" t="s">
        <v>108</v>
      </c>
      <c r="E279" s="3">
        <v>30.52</v>
      </c>
      <c r="F279" s="2">
        <v>2</v>
      </c>
      <c r="G279">
        <v>20.6</v>
      </c>
      <c r="H279">
        <v>42.9</v>
      </c>
      <c r="I279">
        <v>23.5</v>
      </c>
      <c r="J279">
        <v>12.9</v>
      </c>
      <c r="K279" s="2">
        <v>5</v>
      </c>
      <c r="L279">
        <v>0.4</v>
      </c>
      <c r="M279" s="2">
        <v>12</v>
      </c>
      <c r="N279" s="3">
        <v>0.75</v>
      </c>
      <c r="O279" s="2">
        <v>6</v>
      </c>
      <c r="P279" s="2">
        <v>0</v>
      </c>
      <c r="Q279">
        <v>0.5</v>
      </c>
      <c r="R279">
        <v>0.495</v>
      </c>
      <c r="S279" s="2">
        <v>10</v>
      </c>
      <c r="T279">
        <v>4.5</v>
      </c>
      <c r="U279" s="2">
        <v>11</v>
      </c>
      <c r="V279" s="2">
        <v>2</v>
      </c>
      <c r="W279" s="2">
        <v>19</v>
      </c>
      <c r="X279" s="2">
        <v>1</v>
      </c>
      <c r="Y279">
        <v>0.5</v>
      </c>
      <c r="Z279">
        <v>1.5</v>
      </c>
      <c r="AA279">
        <v>8.6999999999999993</v>
      </c>
      <c r="AB279">
        <v>94.4</v>
      </c>
      <c r="AC279">
        <v>105.2</v>
      </c>
    </row>
    <row r="280" spans="2:29" ht="15" x14ac:dyDescent="0.2">
      <c r="B280" t="s">
        <v>344</v>
      </c>
      <c r="C280" t="s">
        <v>103</v>
      </c>
      <c r="D280" t="s">
        <v>32</v>
      </c>
      <c r="E280" s="3">
        <v>28.39</v>
      </c>
      <c r="F280" s="2">
        <v>2</v>
      </c>
      <c r="G280">
        <v>30.2</v>
      </c>
      <c r="H280">
        <v>62.9</v>
      </c>
      <c r="I280">
        <v>9.1</v>
      </c>
      <c r="J280">
        <v>15.4</v>
      </c>
      <c r="K280" s="2">
        <v>0</v>
      </c>
      <c r="L280" s="2">
        <v>0</v>
      </c>
      <c r="M280" s="2">
        <v>4</v>
      </c>
      <c r="N280" s="3">
        <v>0.25</v>
      </c>
      <c r="O280" s="2">
        <v>7</v>
      </c>
      <c r="P280">
        <v>0.28599999999999998</v>
      </c>
      <c r="Q280">
        <v>0.36399999999999999</v>
      </c>
      <c r="R280">
        <v>0.36399999999999999</v>
      </c>
      <c r="S280" s="2">
        <v>4</v>
      </c>
      <c r="T280" s="2">
        <v>5</v>
      </c>
      <c r="U280">
        <v>7.7</v>
      </c>
      <c r="V280">
        <v>1.5</v>
      </c>
      <c r="W280">
        <v>6.6</v>
      </c>
      <c r="X280" s="2">
        <v>2</v>
      </c>
      <c r="Y280" s="2">
        <v>1</v>
      </c>
      <c r="Z280" s="2">
        <v>1</v>
      </c>
      <c r="AA280">
        <v>4.0999999999999996</v>
      </c>
      <c r="AB280">
        <v>83.1</v>
      </c>
      <c r="AC280">
        <v>98.7</v>
      </c>
    </row>
    <row r="281" spans="2:29" ht="15" x14ac:dyDescent="0.2">
      <c r="B281" t="s">
        <v>345</v>
      </c>
      <c r="C281" t="s">
        <v>103</v>
      </c>
      <c r="D281" t="s">
        <v>84</v>
      </c>
      <c r="E281" s="3">
        <v>24.23</v>
      </c>
      <c r="F281" s="2">
        <v>2</v>
      </c>
      <c r="G281">
        <v>2.7</v>
      </c>
      <c r="H281">
        <v>5.6</v>
      </c>
      <c r="I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</row>
    <row r="282" spans="2:29" ht="15" x14ac:dyDescent="0.2">
      <c r="B282" t="s">
        <v>346</v>
      </c>
      <c r="C282" t="s">
        <v>47</v>
      </c>
      <c r="D282" t="s">
        <v>32</v>
      </c>
      <c r="E282" s="3">
        <v>26.55</v>
      </c>
      <c r="F282" s="2">
        <v>3</v>
      </c>
      <c r="G282">
        <v>18.2</v>
      </c>
      <c r="H282">
        <v>37.9</v>
      </c>
      <c r="I282">
        <v>20.7</v>
      </c>
      <c r="J282">
        <v>7.6</v>
      </c>
      <c r="K282" s="2">
        <v>3</v>
      </c>
      <c r="L282">
        <v>0.66700000000000004</v>
      </c>
      <c r="M282" s="2">
        <v>10</v>
      </c>
      <c r="N282">
        <v>0.6</v>
      </c>
      <c r="O282" s="2">
        <v>13</v>
      </c>
      <c r="P282">
        <v>0.38500000000000001</v>
      </c>
      <c r="Q282">
        <v>0.58699999999999997</v>
      </c>
      <c r="R282">
        <v>0.59599999999999997</v>
      </c>
      <c r="S282">
        <v>9.6999999999999993</v>
      </c>
      <c r="T282" s="2">
        <v>2</v>
      </c>
      <c r="U282">
        <v>5.7</v>
      </c>
      <c r="V282">
        <v>1.7</v>
      </c>
      <c r="W282">
        <v>13.5</v>
      </c>
      <c r="X282" s="2">
        <v>0</v>
      </c>
      <c r="Y282" s="2">
        <v>0</v>
      </c>
      <c r="Z282" s="3">
        <v>0.67</v>
      </c>
      <c r="AA282" s="2">
        <v>7</v>
      </c>
      <c r="AB282">
        <v>115.2</v>
      </c>
      <c r="AC282">
        <v>113.2</v>
      </c>
    </row>
    <row r="283" spans="2:29" ht="15" x14ac:dyDescent="0.2">
      <c r="B283" t="s">
        <v>347</v>
      </c>
      <c r="C283" t="s">
        <v>66</v>
      </c>
      <c r="D283" t="s">
        <v>49</v>
      </c>
      <c r="E283" s="3">
        <v>25.88</v>
      </c>
      <c r="F283" s="2">
        <v>3</v>
      </c>
      <c r="G283">
        <v>28.3</v>
      </c>
      <c r="H283" s="2">
        <v>59</v>
      </c>
      <c r="I283">
        <v>21.9</v>
      </c>
      <c r="J283">
        <v>2.2000000000000002</v>
      </c>
      <c r="K283" s="2">
        <v>5</v>
      </c>
      <c r="L283" s="2">
        <v>1</v>
      </c>
      <c r="M283" s="2">
        <v>22</v>
      </c>
      <c r="N283">
        <v>0.5</v>
      </c>
      <c r="O283" s="2">
        <v>21</v>
      </c>
      <c r="P283">
        <v>0.33300000000000002</v>
      </c>
      <c r="Q283">
        <v>0.5</v>
      </c>
      <c r="R283">
        <v>0.53100000000000003</v>
      </c>
      <c r="S283" s="2">
        <v>16</v>
      </c>
      <c r="T283" s="2">
        <v>5</v>
      </c>
      <c r="U283">
        <v>9.4</v>
      </c>
      <c r="V283" s="2">
        <v>1</v>
      </c>
      <c r="W283">
        <v>4.8</v>
      </c>
      <c r="X283" s="3">
        <v>0.67</v>
      </c>
      <c r="Y283" s="2">
        <v>0</v>
      </c>
      <c r="Z283" s="3">
        <v>0.33</v>
      </c>
      <c r="AA283">
        <v>6.1</v>
      </c>
      <c r="AB283">
        <v>111.3</v>
      </c>
      <c r="AC283">
        <v>101.3</v>
      </c>
    </row>
    <row r="284" spans="2:29" ht="15" x14ac:dyDescent="0.2">
      <c r="B284" t="s">
        <v>348</v>
      </c>
      <c r="C284" t="s">
        <v>47</v>
      </c>
      <c r="D284" t="s">
        <v>43</v>
      </c>
      <c r="E284" s="3">
        <v>28.75</v>
      </c>
      <c r="F284" s="2">
        <v>1</v>
      </c>
      <c r="G284">
        <v>5.4</v>
      </c>
      <c r="H284">
        <v>11.3</v>
      </c>
      <c r="I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C284">
        <v>98.7</v>
      </c>
    </row>
    <row r="285" spans="2:29" ht="15" x14ac:dyDescent="0.2">
      <c r="B285" t="s">
        <v>349</v>
      </c>
      <c r="C285" t="s">
        <v>103</v>
      </c>
      <c r="D285" t="s">
        <v>32</v>
      </c>
      <c r="E285" s="3">
        <v>24.97</v>
      </c>
      <c r="F285" s="2">
        <v>2</v>
      </c>
      <c r="G285">
        <v>14.5</v>
      </c>
      <c r="H285">
        <v>30.1</v>
      </c>
      <c r="I285">
        <v>10.3</v>
      </c>
      <c r="J285" s="2">
        <v>0</v>
      </c>
      <c r="K285" s="2">
        <v>0</v>
      </c>
      <c r="L285" s="2">
        <v>0</v>
      </c>
      <c r="M285" s="2">
        <v>2</v>
      </c>
      <c r="N285" s="2">
        <v>0</v>
      </c>
      <c r="O285" s="2">
        <v>5</v>
      </c>
      <c r="P285">
        <v>0.4</v>
      </c>
      <c r="Q285">
        <v>0.42899999999999999</v>
      </c>
      <c r="R285">
        <v>0.42899999999999999</v>
      </c>
      <c r="S285" s="2">
        <v>3</v>
      </c>
      <c r="T285" s="2">
        <v>2</v>
      </c>
      <c r="U285">
        <v>6.5</v>
      </c>
      <c r="V285">
        <v>0.5</v>
      </c>
      <c r="W285">
        <v>4.7</v>
      </c>
      <c r="X285" s="2">
        <v>0</v>
      </c>
      <c r="Y285">
        <v>0.5</v>
      </c>
      <c r="Z285" s="2">
        <v>0</v>
      </c>
      <c r="AA285" s="2">
        <v>4</v>
      </c>
      <c r="AB285">
        <v>96.8</v>
      </c>
      <c r="AC285">
        <v>103.9</v>
      </c>
    </row>
    <row r="286" spans="2:29" ht="15" x14ac:dyDescent="0.2">
      <c r="B286" t="s">
        <v>350</v>
      </c>
      <c r="C286" t="s">
        <v>62</v>
      </c>
      <c r="D286" t="s">
        <v>43</v>
      </c>
      <c r="E286" s="3">
        <v>36.47</v>
      </c>
      <c r="F286" s="2">
        <v>3</v>
      </c>
      <c r="G286">
        <v>29.5</v>
      </c>
      <c r="H286">
        <v>61.4</v>
      </c>
      <c r="I286">
        <v>20.7</v>
      </c>
      <c r="J286">
        <v>21.3</v>
      </c>
      <c r="K286" s="2">
        <v>12</v>
      </c>
      <c r="L286">
        <v>0.91700000000000004</v>
      </c>
      <c r="M286" s="2">
        <v>18</v>
      </c>
      <c r="N286">
        <v>0.61099999999999999</v>
      </c>
      <c r="O286" s="2">
        <v>10</v>
      </c>
      <c r="P286">
        <v>0.3</v>
      </c>
      <c r="Q286">
        <v>0.55400000000000005</v>
      </c>
      <c r="R286">
        <v>0.63100000000000001</v>
      </c>
      <c r="S286" s="2">
        <v>14</v>
      </c>
      <c r="T286">
        <v>3.7</v>
      </c>
      <c r="U286">
        <v>6.6</v>
      </c>
      <c r="V286">
        <v>11.7</v>
      </c>
      <c r="W286">
        <v>58.1</v>
      </c>
      <c r="X286" s="3">
        <v>1.67</v>
      </c>
      <c r="Y286" s="3">
        <v>0.33</v>
      </c>
      <c r="Z286" s="2">
        <v>3</v>
      </c>
      <c r="AA286">
        <v>11.5</v>
      </c>
      <c r="AB286">
        <v>127.5</v>
      </c>
      <c r="AC286">
        <v>98.7</v>
      </c>
    </row>
    <row r="287" spans="2:29" ht="15" x14ac:dyDescent="0.2">
      <c r="B287" t="s">
        <v>351</v>
      </c>
      <c r="C287" t="s">
        <v>62</v>
      </c>
      <c r="D287" t="s">
        <v>43</v>
      </c>
      <c r="E287" s="3">
        <v>27.21</v>
      </c>
      <c r="F287" s="2">
        <v>2</v>
      </c>
      <c r="G287">
        <v>16.600000000000001</v>
      </c>
      <c r="H287">
        <v>34.6</v>
      </c>
      <c r="I287">
        <v>28.1</v>
      </c>
      <c r="J287">
        <v>18.600000000000001</v>
      </c>
      <c r="K287" s="2">
        <v>8</v>
      </c>
      <c r="L287">
        <v>0.625</v>
      </c>
      <c r="M287" s="2">
        <v>8</v>
      </c>
      <c r="N287">
        <v>0.375</v>
      </c>
      <c r="O287" s="2">
        <v>6</v>
      </c>
      <c r="P287">
        <v>0.16700000000000001</v>
      </c>
      <c r="Q287">
        <v>0.32100000000000001</v>
      </c>
      <c r="R287">
        <v>0.4</v>
      </c>
      <c r="S287" s="2">
        <v>7</v>
      </c>
      <c r="T287">
        <v>2.5</v>
      </c>
      <c r="U287" s="2">
        <v>8</v>
      </c>
      <c r="V287">
        <v>3.5</v>
      </c>
      <c r="W287">
        <v>29.3</v>
      </c>
      <c r="X287">
        <v>0.5</v>
      </c>
      <c r="Y287" s="2">
        <v>0</v>
      </c>
      <c r="Z287" s="2">
        <v>2</v>
      </c>
      <c r="AA287">
        <v>9.5</v>
      </c>
      <c r="AB287">
        <v>84.9</v>
      </c>
      <c r="AC287">
        <v>97.7</v>
      </c>
    </row>
    <row r="288" spans="2:29" ht="15" x14ac:dyDescent="0.2">
      <c r="B288" t="s">
        <v>352</v>
      </c>
      <c r="C288" t="s">
        <v>98</v>
      </c>
      <c r="D288" t="s">
        <v>43</v>
      </c>
      <c r="E288">
        <v>28.9</v>
      </c>
      <c r="F288" s="2">
        <v>3</v>
      </c>
      <c r="G288">
        <v>5.8</v>
      </c>
      <c r="H288">
        <v>12.2</v>
      </c>
      <c r="I288">
        <v>16.399999999999999</v>
      </c>
      <c r="J288" s="2">
        <v>0</v>
      </c>
      <c r="K288" s="2">
        <v>0</v>
      </c>
      <c r="L288" s="2">
        <v>0</v>
      </c>
      <c r="M288" s="2">
        <v>5</v>
      </c>
      <c r="N288">
        <v>0.4</v>
      </c>
      <c r="O288" s="2">
        <v>2</v>
      </c>
      <c r="P288" s="2">
        <v>1</v>
      </c>
      <c r="Q288">
        <v>0.71399999999999997</v>
      </c>
      <c r="R288">
        <v>0.71399999999999997</v>
      </c>
      <c r="S288">
        <v>3.3</v>
      </c>
      <c r="T288">
        <v>0.3</v>
      </c>
      <c r="U288" s="2">
        <v>3</v>
      </c>
      <c r="V288" s="2">
        <v>0</v>
      </c>
      <c r="W288" s="2">
        <v>0</v>
      </c>
      <c r="X288" s="3">
        <v>0.33</v>
      </c>
      <c r="Y288" s="2">
        <v>0</v>
      </c>
      <c r="Z288" s="2">
        <v>0</v>
      </c>
      <c r="AA288" s="2">
        <v>0</v>
      </c>
      <c r="AB288">
        <v>137.30000000000001</v>
      </c>
      <c r="AC288">
        <v>101.2</v>
      </c>
    </row>
    <row r="289" spans="2:29" ht="15" x14ac:dyDescent="0.2">
      <c r="B289" t="s">
        <v>353</v>
      </c>
      <c r="C289" t="s">
        <v>62</v>
      </c>
      <c r="D289" t="s">
        <v>43</v>
      </c>
      <c r="E289" s="3">
        <v>27.67</v>
      </c>
      <c r="F289" s="2">
        <v>1</v>
      </c>
      <c r="G289">
        <v>24.9</v>
      </c>
      <c r="H289">
        <v>51.9</v>
      </c>
      <c r="I289">
        <v>25.9</v>
      </c>
      <c r="J289">
        <v>20.2</v>
      </c>
      <c r="K289" s="2">
        <v>2</v>
      </c>
      <c r="L289" s="2">
        <v>1</v>
      </c>
      <c r="M289" s="2">
        <v>10</v>
      </c>
      <c r="N289">
        <v>0.6</v>
      </c>
      <c r="O289" s="2">
        <v>1</v>
      </c>
      <c r="P289" s="2">
        <v>0</v>
      </c>
      <c r="Q289">
        <v>0.54500000000000004</v>
      </c>
      <c r="R289">
        <v>0.58899999999999997</v>
      </c>
      <c r="S289" s="2">
        <v>14</v>
      </c>
      <c r="T289" s="2">
        <v>4</v>
      </c>
      <c r="U289">
        <v>8.6</v>
      </c>
      <c r="V289" s="2">
        <v>6</v>
      </c>
      <c r="W289">
        <v>40.200000000000003</v>
      </c>
      <c r="X289" s="2">
        <v>1</v>
      </c>
      <c r="Y289" s="2">
        <v>0</v>
      </c>
      <c r="Z289" s="2">
        <v>3</v>
      </c>
      <c r="AA289">
        <v>11.2</v>
      </c>
      <c r="AB289">
        <v>110.3</v>
      </c>
      <c r="AC289">
        <v>98.1</v>
      </c>
    </row>
    <row r="290" spans="2:29" ht="15" x14ac:dyDescent="0.2">
      <c r="B290" t="s">
        <v>354</v>
      </c>
      <c r="C290" t="s">
        <v>95</v>
      </c>
      <c r="D290" t="s">
        <v>32</v>
      </c>
      <c r="E290" s="3">
        <v>23.84</v>
      </c>
      <c r="F290" s="2">
        <v>1</v>
      </c>
      <c r="G290">
        <v>1.4</v>
      </c>
      <c r="H290">
        <v>2.9</v>
      </c>
      <c r="I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</row>
    <row r="291" spans="2:29" ht="15" x14ac:dyDescent="0.2">
      <c r="B291" t="s">
        <v>355</v>
      </c>
      <c r="C291" t="s">
        <v>66</v>
      </c>
      <c r="D291" t="s">
        <v>108</v>
      </c>
      <c r="E291" s="3">
        <v>31.64</v>
      </c>
      <c r="F291" s="2">
        <v>3</v>
      </c>
      <c r="G291">
        <v>27.5</v>
      </c>
      <c r="H291">
        <v>57.4</v>
      </c>
      <c r="I291">
        <v>11.7</v>
      </c>
      <c r="J291">
        <v>16.7</v>
      </c>
      <c r="K291" s="2">
        <v>9</v>
      </c>
      <c r="L291">
        <v>0.222</v>
      </c>
      <c r="M291" s="2">
        <v>16</v>
      </c>
      <c r="N291">
        <v>0.56299999999999994</v>
      </c>
      <c r="O291" s="2">
        <v>0</v>
      </c>
      <c r="P291" s="2">
        <v>0</v>
      </c>
      <c r="Q291">
        <v>0.56299999999999994</v>
      </c>
      <c r="R291">
        <v>0.501</v>
      </c>
      <c r="S291">
        <v>6.7</v>
      </c>
      <c r="T291">
        <v>9.6999999999999993</v>
      </c>
      <c r="U291">
        <v>18.7</v>
      </c>
      <c r="V291">
        <v>2.7</v>
      </c>
      <c r="W291">
        <v>11.5</v>
      </c>
      <c r="X291" s="3">
        <v>1.33</v>
      </c>
      <c r="Y291" s="2">
        <v>1</v>
      </c>
      <c r="Z291" s="3">
        <v>1.33</v>
      </c>
      <c r="AA291">
        <v>8.1</v>
      </c>
      <c r="AB291">
        <v>102.7</v>
      </c>
      <c r="AC291">
        <v>100.4</v>
      </c>
    </row>
    <row r="292" spans="2:29" ht="15" x14ac:dyDescent="0.2">
      <c r="B292" t="s">
        <v>356</v>
      </c>
      <c r="C292" t="s">
        <v>81</v>
      </c>
      <c r="D292" t="s">
        <v>35</v>
      </c>
      <c r="E292" s="3">
        <v>26.03</v>
      </c>
      <c r="F292" s="2">
        <v>3</v>
      </c>
      <c r="G292">
        <v>30.2</v>
      </c>
      <c r="H292">
        <v>62.9</v>
      </c>
      <c r="I292">
        <v>15.4</v>
      </c>
      <c r="J292">
        <v>18.2</v>
      </c>
      <c r="K292" s="2">
        <v>2</v>
      </c>
      <c r="L292">
        <v>0.5</v>
      </c>
      <c r="M292" s="2">
        <v>26</v>
      </c>
      <c r="N292">
        <v>0.69199999999999995</v>
      </c>
      <c r="O292" s="2">
        <v>0</v>
      </c>
      <c r="P292" s="2">
        <v>0</v>
      </c>
      <c r="Q292">
        <v>0.69199999999999995</v>
      </c>
      <c r="R292">
        <v>0.68799999999999994</v>
      </c>
      <c r="S292">
        <v>12.3</v>
      </c>
      <c r="T292">
        <v>9.6999999999999993</v>
      </c>
      <c r="U292">
        <v>18.5</v>
      </c>
      <c r="V292">
        <v>4.7</v>
      </c>
      <c r="W292">
        <v>20.5</v>
      </c>
      <c r="X292" s="2">
        <v>1</v>
      </c>
      <c r="Y292" s="3">
        <v>0.67</v>
      </c>
      <c r="Z292" s="2">
        <v>2</v>
      </c>
      <c r="AA292">
        <v>10.9</v>
      </c>
      <c r="AB292">
        <v>138.6</v>
      </c>
      <c r="AC292">
        <v>96.1</v>
      </c>
    </row>
    <row r="293" spans="2:29" ht="15" x14ac:dyDescent="0.2">
      <c r="B293" t="s">
        <v>357</v>
      </c>
      <c r="C293" t="s">
        <v>87</v>
      </c>
      <c r="D293" t="s">
        <v>35</v>
      </c>
      <c r="E293" s="3">
        <v>19.829999999999998</v>
      </c>
      <c r="F293" s="2">
        <v>3</v>
      </c>
      <c r="G293">
        <v>12.8</v>
      </c>
      <c r="H293">
        <v>26.7</v>
      </c>
      <c r="I293">
        <v>24.5</v>
      </c>
      <c r="J293">
        <v>22.9</v>
      </c>
      <c r="K293" s="2">
        <v>2</v>
      </c>
      <c r="L293" s="2">
        <v>0</v>
      </c>
      <c r="M293" s="2">
        <v>6</v>
      </c>
      <c r="N293">
        <v>0.66700000000000004</v>
      </c>
      <c r="O293" s="2">
        <v>10</v>
      </c>
      <c r="P293">
        <v>0.2</v>
      </c>
      <c r="Q293">
        <v>0.438</v>
      </c>
      <c r="R293">
        <v>0.41499999999999998</v>
      </c>
      <c r="S293">
        <v>4.7</v>
      </c>
      <c r="T293">
        <v>3.7</v>
      </c>
      <c r="U293">
        <v>14.5</v>
      </c>
      <c r="V293" s="2">
        <v>2</v>
      </c>
      <c r="W293">
        <v>26.3</v>
      </c>
      <c r="X293" s="2">
        <v>1</v>
      </c>
      <c r="Y293" s="3">
        <v>0.33</v>
      </c>
      <c r="Z293" s="3">
        <v>1.67</v>
      </c>
      <c r="AA293">
        <v>10.199999999999999</v>
      </c>
      <c r="AB293">
        <v>81.3</v>
      </c>
      <c r="AC293">
        <v>102.8</v>
      </c>
    </row>
    <row r="294" spans="2:29" ht="15" x14ac:dyDescent="0.2">
      <c r="B294" t="s">
        <v>358</v>
      </c>
      <c r="C294" t="s">
        <v>98</v>
      </c>
      <c r="D294" t="s">
        <v>43</v>
      </c>
      <c r="E294" s="3">
        <v>22.35</v>
      </c>
      <c r="F294" s="2">
        <v>3</v>
      </c>
      <c r="G294">
        <v>27.4</v>
      </c>
      <c r="H294">
        <v>57.1</v>
      </c>
      <c r="I294">
        <v>30.5</v>
      </c>
      <c r="J294" s="2">
        <v>18</v>
      </c>
      <c r="K294" s="2">
        <v>5</v>
      </c>
      <c r="L294">
        <v>0.8</v>
      </c>
      <c r="M294" s="2">
        <v>26</v>
      </c>
      <c r="N294">
        <v>0.5</v>
      </c>
      <c r="O294" s="2">
        <v>22</v>
      </c>
      <c r="P294">
        <v>0.318</v>
      </c>
      <c r="Q294" s="3">
        <v>0.49</v>
      </c>
      <c r="R294">
        <v>0.50800000000000001</v>
      </c>
      <c r="S294" s="2">
        <v>17</v>
      </c>
      <c r="T294" s="2">
        <v>3</v>
      </c>
      <c r="U294">
        <v>5.7</v>
      </c>
      <c r="V294">
        <v>3.3</v>
      </c>
      <c r="W294" s="2">
        <v>19</v>
      </c>
      <c r="X294" s="3">
        <v>1.67</v>
      </c>
      <c r="Y294" s="3">
        <v>0.33</v>
      </c>
      <c r="Z294" s="3">
        <v>3.67</v>
      </c>
      <c r="AA294">
        <v>8.1</v>
      </c>
      <c r="AB294" s="2">
        <v>88</v>
      </c>
      <c r="AC294">
        <v>93.5</v>
      </c>
    </row>
    <row r="295" spans="2:29" ht="15" x14ac:dyDescent="0.2">
      <c r="B295" t="s">
        <v>359</v>
      </c>
      <c r="C295" t="s">
        <v>58</v>
      </c>
      <c r="D295" t="s">
        <v>84</v>
      </c>
      <c r="E295" s="3">
        <v>21.47</v>
      </c>
      <c r="F295" s="2">
        <v>3</v>
      </c>
      <c r="G295">
        <v>30.8</v>
      </c>
      <c r="H295">
        <v>64.099999999999994</v>
      </c>
      <c r="I295">
        <v>27.8</v>
      </c>
      <c r="J295">
        <v>30.8</v>
      </c>
      <c r="K295" s="2">
        <v>6</v>
      </c>
      <c r="L295">
        <v>0.5</v>
      </c>
      <c r="M295" s="2">
        <v>18</v>
      </c>
      <c r="N295">
        <v>0.38900000000000001</v>
      </c>
      <c r="O295" s="2">
        <v>22</v>
      </c>
      <c r="P295">
        <v>0.40899999999999997</v>
      </c>
      <c r="Q295">
        <v>0.51300000000000001</v>
      </c>
      <c r="R295">
        <v>0.51600000000000001</v>
      </c>
      <c r="S295">
        <v>14.7</v>
      </c>
      <c r="T295" s="2">
        <v>3</v>
      </c>
      <c r="U295">
        <v>5.3</v>
      </c>
      <c r="V295">
        <v>5.3</v>
      </c>
      <c r="W295">
        <v>26.3</v>
      </c>
      <c r="X295" s="2">
        <v>1</v>
      </c>
      <c r="Y295" s="3">
        <v>0.67</v>
      </c>
      <c r="Z295" s="3">
        <v>6.33</v>
      </c>
      <c r="AA295" s="2">
        <v>8</v>
      </c>
      <c r="AB295">
        <v>81.400000000000006</v>
      </c>
      <c r="AC295">
        <v>101.2</v>
      </c>
    </row>
    <row r="296" spans="2:29" ht="15" x14ac:dyDescent="0.2">
      <c r="B296" t="s">
        <v>360</v>
      </c>
      <c r="C296" t="s">
        <v>77</v>
      </c>
      <c r="D296" t="s">
        <v>32</v>
      </c>
      <c r="E296" s="3">
        <v>23.32</v>
      </c>
      <c r="F296" s="2">
        <v>2</v>
      </c>
      <c r="G296">
        <v>30.6</v>
      </c>
      <c r="H296">
        <v>63.8</v>
      </c>
      <c r="I296" s="2">
        <v>17</v>
      </c>
      <c r="J296">
        <v>12.8</v>
      </c>
      <c r="K296" s="2">
        <v>1</v>
      </c>
      <c r="L296" s="2">
        <v>1</v>
      </c>
      <c r="M296" s="2">
        <v>12</v>
      </c>
      <c r="N296">
        <v>0.5</v>
      </c>
      <c r="O296" s="2">
        <v>8</v>
      </c>
      <c r="P296">
        <v>0.375</v>
      </c>
      <c r="Q296">
        <v>0.52500000000000002</v>
      </c>
      <c r="R296">
        <v>0.53800000000000003</v>
      </c>
      <c r="S296" s="2">
        <v>11</v>
      </c>
      <c r="T296">
        <v>3.5</v>
      </c>
      <c r="U296">
        <v>6.4</v>
      </c>
      <c r="V296">
        <v>2.5</v>
      </c>
      <c r="W296">
        <v>10.6</v>
      </c>
      <c r="X296">
        <v>1.5</v>
      </c>
      <c r="Y296" s="2">
        <v>0</v>
      </c>
      <c r="Z296">
        <v>1.5</v>
      </c>
      <c r="AA296" s="2">
        <v>6</v>
      </c>
      <c r="AB296">
        <v>101.7</v>
      </c>
      <c r="AC296">
        <v>95.3</v>
      </c>
    </row>
    <row r="297" spans="2:29" ht="15" x14ac:dyDescent="0.2">
      <c r="B297" t="s">
        <v>361</v>
      </c>
      <c r="C297" t="s">
        <v>98</v>
      </c>
      <c r="D297" t="s">
        <v>32</v>
      </c>
      <c r="E297" s="3">
        <v>28.39</v>
      </c>
      <c r="F297" s="2">
        <v>3</v>
      </c>
      <c r="G297" s="2">
        <v>18</v>
      </c>
      <c r="H297">
        <v>37.4</v>
      </c>
      <c r="I297">
        <v>12.7</v>
      </c>
      <c r="J297">
        <v>17.899999999999999</v>
      </c>
      <c r="K297" s="2">
        <v>4</v>
      </c>
      <c r="L297" s="3">
        <v>0.75</v>
      </c>
      <c r="M297" s="2">
        <v>7</v>
      </c>
      <c r="N297">
        <v>0.57099999999999995</v>
      </c>
      <c r="O297" s="2">
        <v>5</v>
      </c>
      <c r="P297">
        <v>0.2</v>
      </c>
      <c r="Q297">
        <v>0.45800000000000002</v>
      </c>
      <c r="R297">
        <v>0.50900000000000001</v>
      </c>
      <c r="S297">
        <v>4.7</v>
      </c>
      <c r="T297">
        <v>5.7</v>
      </c>
      <c r="U297">
        <v>16.399999999999999</v>
      </c>
      <c r="V297">
        <v>1.7</v>
      </c>
      <c r="W297">
        <v>11.8</v>
      </c>
      <c r="X297" s="3">
        <v>1.33</v>
      </c>
      <c r="Y297" s="3">
        <v>0.33</v>
      </c>
      <c r="Z297" s="2">
        <v>1</v>
      </c>
      <c r="AA297">
        <v>7.9</v>
      </c>
      <c r="AB297">
        <v>107.7</v>
      </c>
      <c r="AC297">
        <v>87.5</v>
      </c>
    </row>
    <row r="298" spans="2:29" ht="15" x14ac:dyDescent="0.2">
      <c r="B298" t="s">
        <v>362</v>
      </c>
      <c r="C298" t="s">
        <v>126</v>
      </c>
      <c r="D298" t="s">
        <v>108</v>
      </c>
      <c r="E298" s="3">
        <v>26.23</v>
      </c>
      <c r="F298" s="2">
        <v>2</v>
      </c>
      <c r="G298" s="2">
        <v>29</v>
      </c>
      <c r="H298">
        <v>60.4</v>
      </c>
      <c r="I298">
        <v>29.3</v>
      </c>
      <c r="J298">
        <v>10.199999999999999</v>
      </c>
      <c r="K298" s="2">
        <v>5</v>
      </c>
      <c r="L298">
        <v>0.8</v>
      </c>
      <c r="M298" s="2">
        <v>20</v>
      </c>
      <c r="N298">
        <v>0.4</v>
      </c>
      <c r="O298" s="2">
        <v>13</v>
      </c>
      <c r="P298">
        <v>0.23100000000000001</v>
      </c>
      <c r="Q298">
        <v>0.379</v>
      </c>
      <c r="R298">
        <v>0.41199999999999998</v>
      </c>
      <c r="S298">
        <v>14.5</v>
      </c>
      <c r="T298">
        <v>7.5</v>
      </c>
      <c r="U298">
        <v>12.2</v>
      </c>
      <c r="V298">
        <v>0.5</v>
      </c>
      <c r="W298">
        <v>3.3</v>
      </c>
      <c r="X298" s="2">
        <v>1</v>
      </c>
      <c r="Y298" s="2">
        <v>3</v>
      </c>
      <c r="Z298" s="2">
        <v>2</v>
      </c>
      <c r="AA298">
        <v>5.2</v>
      </c>
      <c r="AB298">
        <v>85.1</v>
      </c>
      <c r="AC298">
        <v>88.3</v>
      </c>
    </row>
    <row r="299" spans="2:29" ht="15" x14ac:dyDescent="0.2">
      <c r="B299" t="s">
        <v>363</v>
      </c>
      <c r="C299" t="s">
        <v>126</v>
      </c>
      <c r="D299" t="s">
        <v>108</v>
      </c>
      <c r="E299" s="3">
        <v>30.27</v>
      </c>
      <c r="F299" s="2">
        <v>2</v>
      </c>
      <c r="G299">
        <v>22.4</v>
      </c>
      <c r="H299">
        <v>46.7</v>
      </c>
      <c r="I299">
        <v>12.5</v>
      </c>
      <c r="J299">
        <v>7.7</v>
      </c>
      <c r="K299" s="2">
        <v>9</v>
      </c>
      <c r="L299">
        <v>0.77800000000000002</v>
      </c>
      <c r="M299" s="2">
        <v>7</v>
      </c>
      <c r="N299">
        <v>0.57099999999999995</v>
      </c>
      <c r="O299" s="2">
        <v>1</v>
      </c>
      <c r="P299" s="2">
        <v>0</v>
      </c>
      <c r="Q299">
        <v>0.5</v>
      </c>
      <c r="R299">
        <v>0.627</v>
      </c>
      <c r="S299">
        <v>7.5</v>
      </c>
      <c r="T299" s="2">
        <v>3</v>
      </c>
      <c r="U299">
        <v>6.3</v>
      </c>
      <c r="V299">
        <v>1.5</v>
      </c>
      <c r="W299">
        <v>10.6</v>
      </c>
      <c r="X299" s="2">
        <v>1</v>
      </c>
      <c r="Y299">
        <v>0.5</v>
      </c>
      <c r="Z299">
        <v>0.5</v>
      </c>
      <c r="AA299">
        <v>5.8</v>
      </c>
      <c r="AB299">
        <v>140.80000000000001</v>
      </c>
      <c r="AC299">
        <v>88.4</v>
      </c>
    </row>
    <row r="300" spans="2:29" ht="15" x14ac:dyDescent="0.2">
      <c r="B300" t="s">
        <v>364</v>
      </c>
      <c r="C300" t="s">
        <v>120</v>
      </c>
      <c r="D300" t="s">
        <v>43</v>
      </c>
      <c r="E300" s="3">
        <v>28.42</v>
      </c>
      <c r="F300" s="2">
        <v>2</v>
      </c>
      <c r="G300">
        <v>23.8</v>
      </c>
      <c r="H300">
        <v>49.6</v>
      </c>
      <c r="I300" s="2">
        <v>20</v>
      </c>
      <c r="J300">
        <v>4.5</v>
      </c>
      <c r="K300" s="2">
        <v>10</v>
      </c>
      <c r="L300">
        <v>0.9</v>
      </c>
      <c r="M300" s="2">
        <v>10</v>
      </c>
      <c r="N300">
        <v>0.6</v>
      </c>
      <c r="O300" s="2">
        <v>7</v>
      </c>
      <c r="P300">
        <v>0.42899999999999999</v>
      </c>
      <c r="Q300">
        <v>0.61799999999999999</v>
      </c>
      <c r="R300">
        <v>0.70099999999999996</v>
      </c>
      <c r="S300" s="2">
        <v>15</v>
      </c>
      <c r="T300">
        <v>3.5</v>
      </c>
      <c r="U300">
        <v>7.9</v>
      </c>
      <c r="V300" s="2">
        <v>0</v>
      </c>
      <c r="W300" s="2">
        <v>0</v>
      </c>
      <c r="X300" s="2">
        <v>0</v>
      </c>
      <c r="Y300" s="2">
        <v>0</v>
      </c>
      <c r="Z300">
        <v>0.5</v>
      </c>
      <c r="AA300" s="2">
        <v>0</v>
      </c>
      <c r="AB300">
        <v>136.1</v>
      </c>
      <c r="AC300" s="2">
        <v>109</v>
      </c>
    </row>
    <row r="301" spans="2:29" ht="15" x14ac:dyDescent="0.2">
      <c r="B301" t="s">
        <v>365</v>
      </c>
      <c r="C301" t="s">
        <v>81</v>
      </c>
      <c r="D301" t="s">
        <v>43</v>
      </c>
      <c r="E301" s="3">
        <v>18.84</v>
      </c>
      <c r="F301" s="2">
        <v>2</v>
      </c>
      <c r="G301">
        <v>2.9</v>
      </c>
      <c r="H301">
        <v>5.9</v>
      </c>
      <c r="I301">
        <v>14.9</v>
      </c>
      <c r="J301" s="2">
        <v>0</v>
      </c>
      <c r="K301" s="2">
        <v>0</v>
      </c>
      <c r="L301" s="2">
        <v>0</v>
      </c>
      <c r="M301" s="2">
        <v>1</v>
      </c>
      <c r="N301" s="2">
        <v>1</v>
      </c>
      <c r="O301" s="2">
        <v>1</v>
      </c>
      <c r="P301" s="2">
        <v>1</v>
      </c>
      <c r="Q301" s="3">
        <v>1.25</v>
      </c>
      <c r="R301" s="3">
        <v>1.25</v>
      </c>
      <c r="S301">
        <v>2.5</v>
      </c>
      <c r="T301">
        <v>0.5</v>
      </c>
      <c r="U301">
        <v>10.1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</row>
    <row r="302" spans="2:29" ht="15" x14ac:dyDescent="0.2">
      <c r="B302" t="s">
        <v>366</v>
      </c>
      <c r="C302" t="s">
        <v>90</v>
      </c>
      <c r="D302" t="s">
        <v>32</v>
      </c>
      <c r="E302" s="3">
        <v>27.59</v>
      </c>
      <c r="F302" s="2">
        <v>2</v>
      </c>
      <c r="G302">
        <v>15.8</v>
      </c>
      <c r="H302">
        <v>32.9</v>
      </c>
      <c r="I302">
        <v>12.4</v>
      </c>
      <c r="J302">
        <v>20.5</v>
      </c>
      <c r="K302" s="2">
        <v>4</v>
      </c>
      <c r="L302">
        <v>0.5</v>
      </c>
      <c r="M302" s="2">
        <v>1</v>
      </c>
      <c r="N302" s="2">
        <v>0</v>
      </c>
      <c r="O302" s="2">
        <v>5</v>
      </c>
      <c r="P302">
        <v>0.4</v>
      </c>
      <c r="Q302">
        <v>0.5</v>
      </c>
      <c r="R302">
        <v>0.51500000000000001</v>
      </c>
      <c r="S302" s="2">
        <v>4</v>
      </c>
      <c r="T302" s="2">
        <v>2</v>
      </c>
      <c r="U302">
        <v>6.2</v>
      </c>
      <c r="V302">
        <v>1.5</v>
      </c>
      <c r="W302">
        <v>12.2</v>
      </c>
      <c r="X302" s="2">
        <v>1</v>
      </c>
      <c r="Y302" s="2">
        <v>0</v>
      </c>
      <c r="Z302" s="2">
        <v>1</v>
      </c>
      <c r="AA302">
        <v>5.8</v>
      </c>
      <c r="AB302">
        <v>95.2</v>
      </c>
      <c r="AC302">
        <v>95.1</v>
      </c>
    </row>
    <row r="303" spans="2:29" ht="15" x14ac:dyDescent="0.2">
      <c r="B303" t="s">
        <v>367</v>
      </c>
      <c r="C303" t="s">
        <v>124</v>
      </c>
      <c r="D303" t="s">
        <v>43</v>
      </c>
      <c r="E303" s="3">
        <v>23.74</v>
      </c>
      <c r="F303" s="2">
        <v>3</v>
      </c>
      <c r="G303">
        <v>14.3</v>
      </c>
      <c r="H303">
        <v>29.8</v>
      </c>
      <c r="I303">
        <v>13.8</v>
      </c>
      <c r="J303">
        <v>7.1</v>
      </c>
      <c r="K303" s="2">
        <v>0</v>
      </c>
      <c r="L303" s="2">
        <v>0</v>
      </c>
      <c r="M303" s="2">
        <v>3</v>
      </c>
      <c r="N303" s="2">
        <v>0</v>
      </c>
      <c r="O303" s="2">
        <v>10</v>
      </c>
      <c r="P303">
        <v>0.3</v>
      </c>
      <c r="Q303">
        <v>0.34599999999999997</v>
      </c>
      <c r="R303">
        <v>0.34599999999999997</v>
      </c>
      <c r="S303" s="2">
        <v>3</v>
      </c>
      <c r="T303" s="2">
        <v>3</v>
      </c>
      <c r="U303">
        <v>10.9</v>
      </c>
      <c r="V303">
        <v>2.2999999999999998</v>
      </c>
      <c r="W303">
        <v>23.4</v>
      </c>
      <c r="X303" s="2">
        <v>0</v>
      </c>
      <c r="Y303" s="3">
        <v>0.33</v>
      </c>
      <c r="Z303" s="3">
        <v>0.33</v>
      </c>
      <c r="AA303">
        <v>7.7</v>
      </c>
      <c r="AB303">
        <v>99.5</v>
      </c>
      <c r="AC303">
        <v>104.4</v>
      </c>
    </row>
    <row r="304" spans="2:29" ht="15" x14ac:dyDescent="0.2">
      <c r="B304" t="s">
        <v>368</v>
      </c>
      <c r="C304" t="s">
        <v>75</v>
      </c>
      <c r="D304" t="s">
        <v>43</v>
      </c>
      <c r="E304" s="3">
        <v>22.36</v>
      </c>
      <c r="F304" s="2">
        <v>3</v>
      </c>
      <c r="G304">
        <v>13.5</v>
      </c>
      <c r="H304">
        <v>28.2</v>
      </c>
      <c r="I304">
        <v>20.6</v>
      </c>
      <c r="J304" s="2">
        <v>5</v>
      </c>
      <c r="K304" s="2">
        <v>2</v>
      </c>
      <c r="L304" s="2">
        <v>1</v>
      </c>
      <c r="M304" s="2">
        <v>5</v>
      </c>
      <c r="N304">
        <v>0.4</v>
      </c>
      <c r="O304" s="2">
        <v>13</v>
      </c>
      <c r="P304">
        <v>0.308</v>
      </c>
      <c r="Q304">
        <v>0.44400000000000001</v>
      </c>
      <c r="R304">
        <v>0.47699999999999998</v>
      </c>
      <c r="S304" s="2">
        <v>6</v>
      </c>
      <c r="T304">
        <v>1.3</v>
      </c>
      <c r="U304" s="2">
        <v>5</v>
      </c>
      <c r="V304">
        <v>1.7</v>
      </c>
      <c r="W304">
        <v>17.399999999999999</v>
      </c>
      <c r="X304" s="3">
        <v>0.67</v>
      </c>
      <c r="Y304" s="2">
        <v>0</v>
      </c>
      <c r="Z304" s="3">
        <v>0.33</v>
      </c>
      <c r="AA304" s="2">
        <v>7</v>
      </c>
      <c r="AB304">
        <v>108.6</v>
      </c>
      <c r="AC304">
        <v>106.7</v>
      </c>
    </row>
    <row r="305" spans="2:29" ht="15" x14ac:dyDescent="0.2">
      <c r="B305" t="s">
        <v>369</v>
      </c>
      <c r="C305" t="s">
        <v>75</v>
      </c>
      <c r="D305" t="s">
        <v>108</v>
      </c>
      <c r="E305">
        <v>26.9</v>
      </c>
      <c r="F305" s="2">
        <v>3</v>
      </c>
      <c r="G305">
        <v>38.200000000000003</v>
      </c>
      <c r="H305">
        <v>79.599999999999994</v>
      </c>
      <c r="I305">
        <v>33.299999999999997</v>
      </c>
      <c r="J305">
        <v>14.4</v>
      </c>
      <c r="K305" s="2">
        <v>24</v>
      </c>
      <c r="L305">
        <v>0.875</v>
      </c>
      <c r="M305" s="2">
        <v>43</v>
      </c>
      <c r="N305">
        <v>0.51200000000000001</v>
      </c>
      <c r="O305" s="2">
        <v>24</v>
      </c>
      <c r="P305">
        <v>0.29199999999999998</v>
      </c>
      <c r="Q305">
        <v>0.48499999999999999</v>
      </c>
      <c r="R305">
        <v>0.55400000000000005</v>
      </c>
      <c r="S305">
        <v>28.7</v>
      </c>
      <c r="T305">
        <v>11.3</v>
      </c>
      <c r="U305" s="2">
        <v>15</v>
      </c>
      <c r="V305">
        <v>6.3</v>
      </c>
      <c r="W305">
        <v>27.4</v>
      </c>
      <c r="X305" s="3">
        <v>1.33</v>
      </c>
      <c r="Y305" s="3">
        <v>2.33</v>
      </c>
      <c r="Z305" s="3">
        <v>4.33</v>
      </c>
      <c r="AA305">
        <v>13.3</v>
      </c>
      <c r="AB305" s="2">
        <v>107</v>
      </c>
      <c r="AC305">
        <v>93.3</v>
      </c>
    </row>
    <row r="306" spans="2:29" ht="15" x14ac:dyDescent="0.2">
      <c r="B306" t="s">
        <v>370</v>
      </c>
      <c r="C306" t="s">
        <v>53</v>
      </c>
      <c r="D306" t="s">
        <v>43</v>
      </c>
      <c r="E306" s="3">
        <v>23.41</v>
      </c>
      <c r="F306" s="2">
        <v>2</v>
      </c>
      <c r="G306" s="2">
        <v>15</v>
      </c>
      <c r="H306">
        <v>31.1</v>
      </c>
      <c r="I306">
        <v>9.6999999999999993</v>
      </c>
      <c r="J306" s="2">
        <v>0</v>
      </c>
      <c r="K306" s="2">
        <v>0</v>
      </c>
      <c r="L306" s="2">
        <v>0</v>
      </c>
      <c r="M306" s="2">
        <v>3</v>
      </c>
      <c r="N306" s="2">
        <v>1</v>
      </c>
      <c r="O306" s="2">
        <v>4</v>
      </c>
      <c r="P306">
        <v>0.5</v>
      </c>
      <c r="Q306">
        <v>0.85699999999999998</v>
      </c>
      <c r="R306">
        <v>0.85699999999999998</v>
      </c>
      <c r="S306" s="2">
        <v>6</v>
      </c>
      <c r="T306" s="2">
        <v>0</v>
      </c>
      <c r="U306" s="2">
        <v>0</v>
      </c>
      <c r="V306">
        <v>1.5</v>
      </c>
      <c r="W306">
        <v>14.5</v>
      </c>
      <c r="X306" s="2">
        <v>0</v>
      </c>
      <c r="Y306" s="2">
        <v>0</v>
      </c>
      <c r="Z306" s="2">
        <v>0</v>
      </c>
      <c r="AA306" s="2">
        <v>0</v>
      </c>
      <c r="AB306">
        <v>172.7</v>
      </c>
      <c r="AC306">
        <v>114.3</v>
      </c>
    </row>
    <row r="307" spans="2:29" ht="15" x14ac:dyDescent="0.2">
      <c r="B307" t="s">
        <v>371</v>
      </c>
      <c r="C307" t="s">
        <v>101</v>
      </c>
      <c r="D307" t="s">
        <v>49</v>
      </c>
      <c r="E307" s="3">
        <v>22.15</v>
      </c>
      <c r="F307" s="2">
        <v>2</v>
      </c>
      <c r="G307">
        <v>24.5</v>
      </c>
      <c r="H307">
        <v>50.9</v>
      </c>
      <c r="I307">
        <v>30.5</v>
      </c>
      <c r="J307">
        <v>8.6</v>
      </c>
      <c r="K307" s="2">
        <v>7</v>
      </c>
      <c r="L307">
        <v>0.71399999999999997</v>
      </c>
      <c r="M307" s="2">
        <v>20</v>
      </c>
      <c r="N307">
        <v>0.4</v>
      </c>
      <c r="O307" s="2">
        <v>9</v>
      </c>
      <c r="P307">
        <v>0.66700000000000004</v>
      </c>
      <c r="Q307">
        <v>0.58599999999999997</v>
      </c>
      <c r="R307">
        <v>0.60799999999999998</v>
      </c>
      <c r="S307">
        <v>19.5</v>
      </c>
      <c r="T307">
        <v>4.5</v>
      </c>
      <c r="U307">
        <v>8.3000000000000007</v>
      </c>
      <c r="V307">
        <v>0.5</v>
      </c>
      <c r="W307">
        <v>3.5</v>
      </c>
      <c r="X307">
        <v>0.5</v>
      </c>
      <c r="Y307" s="2">
        <v>0</v>
      </c>
      <c r="Z307">
        <v>1.5</v>
      </c>
      <c r="AA307">
        <v>5.8</v>
      </c>
      <c r="AB307">
        <v>110.1</v>
      </c>
      <c r="AC307">
        <v>97.7</v>
      </c>
    </row>
    <row r="308" spans="2:29" ht="15" x14ac:dyDescent="0.2">
      <c r="B308" t="s">
        <v>372</v>
      </c>
      <c r="C308" t="s">
        <v>79</v>
      </c>
      <c r="D308" t="s">
        <v>32</v>
      </c>
      <c r="E308" s="3">
        <v>22.36</v>
      </c>
      <c r="F308" s="2">
        <v>2</v>
      </c>
      <c r="G308">
        <v>6.4</v>
      </c>
      <c r="H308">
        <v>13.2</v>
      </c>
      <c r="I308">
        <v>17.600000000000001</v>
      </c>
      <c r="J308" s="2">
        <v>0</v>
      </c>
      <c r="K308" s="2">
        <v>0</v>
      </c>
      <c r="L308" s="2">
        <v>0</v>
      </c>
      <c r="M308" s="2">
        <v>5</v>
      </c>
      <c r="N308">
        <v>0.4</v>
      </c>
      <c r="O308" s="2">
        <v>0</v>
      </c>
      <c r="P308" s="2">
        <v>0</v>
      </c>
      <c r="Q308">
        <v>0.4</v>
      </c>
      <c r="R308">
        <v>0.4</v>
      </c>
      <c r="S308" s="2">
        <v>2</v>
      </c>
      <c r="T308">
        <v>2.5</v>
      </c>
      <c r="U308">
        <v>21.6</v>
      </c>
      <c r="V308">
        <v>1.5</v>
      </c>
      <c r="W308">
        <v>32.299999999999997</v>
      </c>
      <c r="X308">
        <v>0.5</v>
      </c>
      <c r="Y308">
        <v>0.5</v>
      </c>
      <c r="Z308" s="2">
        <v>0</v>
      </c>
      <c r="AA308">
        <v>12.2</v>
      </c>
      <c r="AB308">
        <v>127.1</v>
      </c>
      <c r="AC308">
        <v>101.1</v>
      </c>
    </row>
    <row r="309" spans="2:29" ht="15" x14ac:dyDescent="0.2">
      <c r="B309" t="s">
        <v>373</v>
      </c>
      <c r="C309" t="s">
        <v>90</v>
      </c>
      <c r="D309" t="s">
        <v>38</v>
      </c>
      <c r="E309" s="3">
        <v>22.16</v>
      </c>
      <c r="F309" s="2">
        <v>2</v>
      </c>
      <c r="G309" s="2">
        <v>19</v>
      </c>
      <c r="H309">
        <v>39.6</v>
      </c>
      <c r="I309" s="2">
        <v>23</v>
      </c>
      <c r="J309">
        <v>13.8</v>
      </c>
      <c r="K309" s="2">
        <v>4</v>
      </c>
      <c r="L309" s="3">
        <v>0.75</v>
      </c>
      <c r="M309" s="2">
        <v>9</v>
      </c>
      <c r="N309">
        <v>0.44400000000000001</v>
      </c>
      <c r="O309" s="2">
        <v>8</v>
      </c>
      <c r="P309" s="3">
        <v>0.25</v>
      </c>
      <c r="Q309">
        <v>0.41199999999999998</v>
      </c>
      <c r="R309">
        <v>0.45300000000000001</v>
      </c>
      <c r="S309">
        <v>8.5</v>
      </c>
      <c r="T309" s="2">
        <v>5</v>
      </c>
      <c r="U309" s="2">
        <v>13</v>
      </c>
      <c r="V309">
        <v>0.5</v>
      </c>
      <c r="W309">
        <v>3.8</v>
      </c>
      <c r="X309" s="2">
        <v>2</v>
      </c>
      <c r="Y309" s="2">
        <v>2</v>
      </c>
      <c r="Z309">
        <v>1.5</v>
      </c>
      <c r="AA309">
        <v>5.8</v>
      </c>
      <c r="AB309">
        <v>89.8</v>
      </c>
      <c r="AC309">
        <v>78.3</v>
      </c>
    </row>
    <row r="310" spans="2:29" ht="15" x14ac:dyDescent="0.2">
      <c r="B310" t="s">
        <v>374</v>
      </c>
      <c r="C310" t="s">
        <v>66</v>
      </c>
      <c r="D310" t="s">
        <v>35</v>
      </c>
      <c r="E310">
        <v>23.9</v>
      </c>
      <c r="F310" s="2">
        <v>2</v>
      </c>
      <c r="G310" s="2">
        <v>1</v>
      </c>
      <c r="H310">
        <v>2.1</v>
      </c>
      <c r="I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</row>
    <row r="311" spans="2:29" ht="15" x14ac:dyDescent="0.2">
      <c r="B311" t="s">
        <v>375</v>
      </c>
      <c r="C311" t="s">
        <v>124</v>
      </c>
      <c r="D311" t="s">
        <v>43</v>
      </c>
      <c r="E311" s="3">
        <v>28.11</v>
      </c>
      <c r="F311" s="2">
        <v>2</v>
      </c>
      <c r="G311">
        <v>19.8</v>
      </c>
      <c r="H311">
        <v>41.3</v>
      </c>
      <c r="I311">
        <v>18.2</v>
      </c>
      <c r="J311">
        <v>11.8</v>
      </c>
      <c r="K311" s="2">
        <v>0</v>
      </c>
      <c r="L311" s="2">
        <v>0</v>
      </c>
      <c r="M311" s="2">
        <v>6</v>
      </c>
      <c r="N311">
        <v>0.33300000000000002</v>
      </c>
      <c r="O311" s="2">
        <v>9</v>
      </c>
      <c r="P311">
        <v>0.55600000000000005</v>
      </c>
      <c r="Q311">
        <v>0.63300000000000001</v>
      </c>
      <c r="R311">
        <v>0.63300000000000001</v>
      </c>
      <c r="S311">
        <v>9.5</v>
      </c>
      <c r="T311">
        <v>2.5</v>
      </c>
      <c r="U311">
        <v>6.6</v>
      </c>
      <c r="V311" s="2">
        <v>1</v>
      </c>
      <c r="W311">
        <v>8.6</v>
      </c>
      <c r="X311">
        <v>0.5</v>
      </c>
      <c r="Y311">
        <v>0.5</v>
      </c>
      <c r="Z311" s="2">
        <v>1</v>
      </c>
      <c r="AA311">
        <v>5.8</v>
      </c>
      <c r="AB311">
        <v>113.6</v>
      </c>
      <c r="AC311">
        <v>106.7</v>
      </c>
    </row>
    <row r="312" spans="2:29" ht="15" x14ac:dyDescent="0.2">
      <c r="B312" t="s">
        <v>376</v>
      </c>
      <c r="C312" t="s">
        <v>77</v>
      </c>
      <c r="D312" t="s">
        <v>43</v>
      </c>
      <c r="E312" s="3">
        <v>29.23</v>
      </c>
      <c r="F312" s="2">
        <v>2</v>
      </c>
      <c r="G312">
        <v>11.8</v>
      </c>
      <c r="H312">
        <v>24.6</v>
      </c>
      <c r="I312">
        <v>18.600000000000001</v>
      </c>
      <c r="J312">
        <v>20.2</v>
      </c>
      <c r="K312" s="2">
        <v>2</v>
      </c>
      <c r="L312">
        <v>0.5</v>
      </c>
      <c r="M312" s="2">
        <v>3</v>
      </c>
      <c r="N312">
        <v>0.66700000000000004</v>
      </c>
      <c r="O312" s="2">
        <v>4</v>
      </c>
      <c r="P312" s="2">
        <v>0</v>
      </c>
      <c r="Q312">
        <v>0.28599999999999998</v>
      </c>
      <c r="R312">
        <v>0.317</v>
      </c>
      <c r="S312">
        <v>2.5</v>
      </c>
      <c r="T312">
        <v>0.5</v>
      </c>
      <c r="U312">
        <v>2.4</v>
      </c>
      <c r="V312">
        <v>0.5</v>
      </c>
      <c r="W312">
        <v>5.0999999999999996</v>
      </c>
      <c r="X312">
        <v>0.5</v>
      </c>
      <c r="Y312" s="2">
        <v>0</v>
      </c>
      <c r="Z312" s="2">
        <v>1</v>
      </c>
      <c r="AA312">
        <v>2.9</v>
      </c>
      <c r="AB312" s="2">
        <v>57</v>
      </c>
      <c r="AC312">
        <v>105.3</v>
      </c>
    </row>
    <row r="313" spans="2:29" ht="15" x14ac:dyDescent="0.2">
      <c r="B313" t="s">
        <v>377</v>
      </c>
      <c r="C313" t="s">
        <v>37</v>
      </c>
      <c r="D313" t="s">
        <v>32</v>
      </c>
      <c r="E313" s="3">
        <v>27.51</v>
      </c>
      <c r="F313" s="2">
        <v>2</v>
      </c>
      <c r="G313">
        <v>30.3</v>
      </c>
      <c r="H313" s="2">
        <v>63</v>
      </c>
      <c r="I313">
        <v>15.6</v>
      </c>
      <c r="J313">
        <v>8.9</v>
      </c>
      <c r="K313" s="2">
        <v>1</v>
      </c>
      <c r="L313" s="2">
        <v>0</v>
      </c>
      <c r="M313" s="2">
        <v>3</v>
      </c>
      <c r="N313">
        <v>0.66700000000000004</v>
      </c>
      <c r="O313" s="2">
        <v>17</v>
      </c>
      <c r="P313">
        <v>0.35299999999999998</v>
      </c>
      <c r="Q313" s="3">
        <v>0.55000000000000004</v>
      </c>
      <c r="R313">
        <v>0.53800000000000003</v>
      </c>
      <c r="S313" s="2">
        <v>11</v>
      </c>
      <c r="T313">
        <v>5.5</v>
      </c>
      <c r="U313">
        <v>8.9</v>
      </c>
      <c r="V313" s="2">
        <v>2</v>
      </c>
      <c r="W313">
        <v>9.1999999999999993</v>
      </c>
      <c r="X313">
        <v>0.5</v>
      </c>
      <c r="Y313">
        <v>0.5</v>
      </c>
      <c r="Z313" s="2">
        <v>1</v>
      </c>
      <c r="AA313">
        <v>6.5</v>
      </c>
      <c r="AB313">
        <v>106.1</v>
      </c>
      <c r="AC313">
        <v>94.2</v>
      </c>
    </row>
    <row r="314" spans="2:29" ht="15" x14ac:dyDescent="0.2">
      <c r="B314" t="s">
        <v>378</v>
      </c>
      <c r="C314" t="s">
        <v>87</v>
      </c>
      <c r="D314" t="s">
        <v>32</v>
      </c>
      <c r="E314" s="3">
        <v>20.97</v>
      </c>
      <c r="F314" s="2">
        <v>3</v>
      </c>
      <c r="G314">
        <v>16.100000000000001</v>
      </c>
      <c r="H314">
        <v>33.5</v>
      </c>
      <c r="I314">
        <v>15.1</v>
      </c>
      <c r="J314">
        <v>17.8</v>
      </c>
      <c r="K314" s="2">
        <v>2</v>
      </c>
      <c r="L314">
        <v>0.5</v>
      </c>
      <c r="M314" s="2">
        <v>6</v>
      </c>
      <c r="N314">
        <v>0.5</v>
      </c>
      <c r="O314" s="2">
        <v>7</v>
      </c>
      <c r="P314">
        <v>0.57099999999999995</v>
      </c>
      <c r="Q314">
        <v>0.69199999999999995</v>
      </c>
      <c r="R314">
        <v>0.68400000000000005</v>
      </c>
      <c r="S314">
        <v>6.3</v>
      </c>
      <c r="T314" s="2">
        <v>4</v>
      </c>
      <c r="U314">
        <v>12.6</v>
      </c>
      <c r="V314" s="2">
        <v>0</v>
      </c>
      <c r="W314" s="2">
        <v>0</v>
      </c>
      <c r="X314" s="2">
        <v>0</v>
      </c>
      <c r="Y314" s="2">
        <v>0</v>
      </c>
      <c r="Z314" s="2">
        <v>1</v>
      </c>
      <c r="AA314" s="2">
        <v>0</v>
      </c>
      <c r="AB314">
        <v>107.1</v>
      </c>
      <c r="AC314">
        <v>109.6</v>
      </c>
    </row>
    <row r="315" spans="2:29" ht="15" x14ac:dyDescent="0.2">
      <c r="B315" t="s">
        <v>379</v>
      </c>
      <c r="C315" t="s">
        <v>45</v>
      </c>
      <c r="D315" t="s">
        <v>43</v>
      </c>
      <c r="E315" s="3">
        <v>24.04</v>
      </c>
      <c r="F315" s="2">
        <v>3</v>
      </c>
      <c r="G315">
        <v>14.8</v>
      </c>
      <c r="H315">
        <v>30.8</v>
      </c>
      <c r="I315" s="2">
        <v>13</v>
      </c>
      <c r="J315">
        <v>7.2</v>
      </c>
      <c r="K315" s="2">
        <v>2</v>
      </c>
      <c r="L315" s="2">
        <v>1</v>
      </c>
      <c r="M315" s="2">
        <v>3</v>
      </c>
      <c r="N315">
        <v>0.66700000000000004</v>
      </c>
      <c r="O315" s="2">
        <v>9</v>
      </c>
      <c r="P315">
        <v>0.222</v>
      </c>
      <c r="Q315">
        <v>0.41699999999999998</v>
      </c>
      <c r="R315">
        <v>0.46600000000000003</v>
      </c>
      <c r="S315" s="2">
        <v>4</v>
      </c>
      <c r="T315">
        <v>1.3</v>
      </c>
      <c r="U315">
        <v>4.7</v>
      </c>
      <c r="V315">
        <v>0.7</v>
      </c>
      <c r="W315">
        <v>5.9</v>
      </c>
      <c r="X315" s="3">
        <v>0.33</v>
      </c>
      <c r="Y315" s="2">
        <v>0</v>
      </c>
      <c r="Z315" s="3">
        <v>0.33</v>
      </c>
      <c r="AA315">
        <v>4.2</v>
      </c>
      <c r="AB315">
        <v>96.3</v>
      </c>
      <c r="AC315">
        <v>105.7</v>
      </c>
    </row>
    <row r="316" spans="2:29" ht="15" x14ac:dyDescent="0.2">
      <c r="B316" t="s">
        <v>380</v>
      </c>
      <c r="C316" t="s">
        <v>75</v>
      </c>
      <c r="D316" t="s">
        <v>38</v>
      </c>
      <c r="E316" s="3">
        <v>23.57</v>
      </c>
      <c r="F316" s="2">
        <v>3</v>
      </c>
      <c r="G316" s="2">
        <v>32</v>
      </c>
      <c r="H316">
        <v>66.7</v>
      </c>
      <c r="I316">
        <v>9.6</v>
      </c>
      <c r="J316">
        <v>13.7</v>
      </c>
      <c r="K316" s="2">
        <v>9</v>
      </c>
      <c r="L316">
        <v>0.33300000000000002</v>
      </c>
      <c r="M316" s="2">
        <v>15</v>
      </c>
      <c r="N316">
        <v>0.8</v>
      </c>
      <c r="O316" s="2">
        <v>0</v>
      </c>
      <c r="P316" s="2">
        <v>0</v>
      </c>
      <c r="Q316">
        <v>0.8</v>
      </c>
      <c r="R316">
        <v>0.71199999999999997</v>
      </c>
      <c r="S316" s="2">
        <v>9</v>
      </c>
      <c r="T316" s="2">
        <v>12</v>
      </c>
      <c r="U316" s="2">
        <v>19</v>
      </c>
      <c r="V316">
        <v>1.3</v>
      </c>
      <c r="W316">
        <v>5.7</v>
      </c>
      <c r="X316" s="3">
        <v>0.67</v>
      </c>
      <c r="Y316" s="3">
        <v>1.67</v>
      </c>
      <c r="Z316" s="2">
        <v>1</v>
      </c>
      <c r="AA316">
        <v>6.5</v>
      </c>
      <c r="AB316">
        <v>146.9</v>
      </c>
      <c r="AC316">
        <v>90.3</v>
      </c>
    </row>
    <row r="317" spans="2:29" ht="15" x14ac:dyDescent="0.2">
      <c r="B317" t="s">
        <v>381</v>
      </c>
      <c r="C317" t="s">
        <v>87</v>
      </c>
      <c r="D317" t="s">
        <v>32</v>
      </c>
      <c r="E317" s="3">
        <v>23.72</v>
      </c>
      <c r="F317" s="2">
        <v>2</v>
      </c>
      <c r="G317">
        <v>12.1</v>
      </c>
      <c r="H317">
        <v>25.2</v>
      </c>
      <c r="I317">
        <v>26.7</v>
      </c>
      <c r="J317">
        <v>13.3</v>
      </c>
      <c r="K317" s="2">
        <v>0</v>
      </c>
      <c r="L317" s="2">
        <v>0</v>
      </c>
      <c r="M317" s="2">
        <v>9</v>
      </c>
      <c r="N317">
        <v>0.44400000000000001</v>
      </c>
      <c r="O317" s="2">
        <v>4</v>
      </c>
      <c r="P317" s="3">
        <v>0.25</v>
      </c>
      <c r="Q317">
        <v>0.42299999999999999</v>
      </c>
      <c r="R317">
        <v>0.42299999999999999</v>
      </c>
      <c r="S317">
        <v>5.5</v>
      </c>
      <c r="T317">
        <v>3.5</v>
      </c>
      <c r="U317">
        <v>14.6</v>
      </c>
      <c r="V317">
        <v>0.5</v>
      </c>
      <c r="W317">
        <v>7.6</v>
      </c>
      <c r="X317" s="2">
        <v>0</v>
      </c>
      <c r="Y317" s="2">
        <v>0</v>
      </c>
      <c r="Z317" s="2">
        <v>1</v>
      </c>
      <c r="AA317" s="2">
        <v>7</v>
      </c>
      <c r="AB317">
        <v>88.1</v>
      </c>
      <c r="AC317">
        <v>100.4</v>
      </c>
    </row>
    <row r="318" spans="2:29" ht="15" x14ac:dyDescent="0.2">
      <c r="B318" t="s">
        <v>382</v>
      </c>
      <c r="C318" t="s">
        <v>53</v>
      </c>
      <c r="D318" t="s">
        <v>43</v>
      </c>
      <c r="E318" s="3">
        <v>35.67</v>
      </c>
      <c r="F318" s="2">
        <v>2</v>
      </c>
      <c r="G318">
        <v>16.899999999999999</v>
      </c>
      <c r="H318">
        <v>35.1</v>
      </c>
      <c r="I318">
        <v>18.5</v>
      </c>
      <c r="J318" s="2">
        <v>40</v>
      </c>
      <c r="K318" s="2">
        <v>0</v>
      </c>
      <c r="L318" s="2">
        <v>0</v>
      </c>
      <c r="M318" s="2">
        <v>3</v>
      </c>
      <c r="N318" s="2">
        <v>0</v>
      </c>
      <c r="O318" s="2">
        <v>6</v>
      </c>
      <c r="P318">
        <v>0.5</v>
      </c>
      <c r="Q318">
        <v>0.5</v>
      </c>
      <c r="R318">
        <v>0.5</v>
      </c>
      <c r="S318">
        <v>4.5</v>
      </c>
      <c r="T318" s="2">
        <v>2</v>
      </c>
      <c r="U318">
        <v>6.3</v>
      </c>
      <c r="V318" s="2">
        <v>4</v>
      </c>
      <c r="W318">
        <v>30.7</v>
      </c>
      <c r="X318" s="2">
        <v>1</v>
      </c>
      <c r="Y318" s="2">
        <v>0</v>
      </c>
      <c r="Z318" s="2">
        <v>3</v>
      </c>
      <c r="AA318">
        <v>7.8</v>
      </c>
      <c r="AB318">
        <v>82.4</v>
      </c>
      <c r="AC318">
        <v>103.2</v>
      </c>
    </row>
    <row r="319" spans="2:29" ht="15" x14ac:dyDescent="0.2">
      <c r="B319" t="s">
        <v>383</v>
      </c>
      <c r="C319" t="s">
        <v>75</v>
      </c>
      <c r="D319" t="s">
        <v>43</v>
      </c>
      <c r="E319" s="3">
        <v>33.06</v>
      </c>
      <c r="F319" s="2">
        <v>3</v>
      </c>
      <c r="G319">
        <v>24.9</v>
      </c>
      <c r="H319">
        <v>51.9</v>
      </c>
      <c r="I319">
        <v>22.8</v>
      </c>
      <c r="J319">
        <v>9.9</v>
      </c>
      <c r="K319" s="2">
        <v>3</v>
      </c>
      <c r="L319">
        <v>0.66700000000000004</v>
      </c>
      <c r="M319" s="2">
        <v>18</v>
      </c>
      <c r="N319">
        <v>0.33300000000000002</v>
      </c>
      <c r="O319" s="2">
        <v>17</v>
      </c>
      <c r="P319">
        <v>0.58799999999999997</v>
      </c>
      <c r="Q319">
        <v>0.6</v>
      </c>
      <c r="R319">
        <v>0.60599999999999998</v>
      </c>
      <c r="S319">
        <v>14.7</v>
      </c>
      <c r="T319" s="2">
        <v>3</v>
      </c>
      <c r="U319">
        <v>6.1</v>
      </c>
      <c r="V319" s="2">
        <v>5</v>
      </c>
      <c r="W319">
        <v>31.2</v>
      </c>
      <c r="X319" s="3">
        <v>1.33</v>
      </c>
      <c r="Y319" s="3">
        <v>0.33</v>
      </c>
      <c r="Z319" s="3">
        <v>1.33</v>
      </c>
      <c r="AA319">
        <v>9.6999999999999993</v>
      </c>
      <c r="AB319">
        <v>123.6</v>
      </c>
      <c r="AC319">
        <v>106.7</v>
      </c>
    </row>
    <row r="320" spans="2:29" ht="15" x14ac:dyDescent="0.2">
      <c r="B320" t="s">
        <v>384</v>
      </c>
      <c r="C320" t="s">
        <v>55</v>
      </c>
      <c r="D320" t="s">
        <v>84</v>
      </c>
      <c r="E320" s="3">
        <v>30.72</v>
      </c>
      <c r="F320" s="2">
        <v>3</v>
      </c>
      <c r="G320">
        <v>27.6</v>
      </c>
      <c r="H320">
        <v>57.4</v>
      </c>
      <c r="I320">
        <v>19.7</v>
      </c>
      <c r="J320">
        <v>7.9</v>
      </c>
      <c r="K320" s="2">
        <v>14</v>
      </c>
      <c r="L320">
        <v>0.85699999999999998</v>
      </c>
      <c r="M320" s="2">
        <v>15</v>
      </c>
      <c r="N320">
        <v>0.53300000000000003</v>
      </c>
      <c r="O320" s="2">
        <v>14</v>
      </c>
      <c r="P320">
        <v>0.5</v>
      </c>
      <c r="Q320">
        <v>0.63800000000000001</v>
      </c>
      <c r="R320">
        <v>0.69699999999999995</v>
      </c>
      <c r="S320">
        <v>16.3</v>
      </c>
      <c r="T320">
        <v>1.7</v>
      </c>
      <c r="U320">
        <v>3.1</v>
      </c>
      <c r="V320">
        <v>1.3</v>
      </c>
      <c r="W320">
        <v>8.9</v>
      </c>
      <c r="X320" s="3">
        <v>0.67</v>
      </c>
      <c r="Y320" s="2">
        <v>0</v>
      </c>
      <c r="Z320" s="2">
        <v>1</v>
      </c>
      <c r="AA320">
        <v>4.8</v>
      </c>
      <c r="AB320">
        <v>132.69999999999999</v>
      </c>
      <c r="AC320">
        <v>112.6</v>
      </c>
    </row>
    <row r="321" spans="2:29" ht="15" x14ac:dyDescent="0.2">
      <c r="B321" t="s">
        <v>385</v>
      </c>
      <c r="C321" t="s">
        <v>66</v>
      </c>
      <c r="D321" t="s">
        <v>43</v>
      </c>
      <c r="E321" s="3">
        <v>27.61</v>
      </c>
      <c r="F321" s="2">
        <v>1</v>
      </c>
      <c r="G321">
        <v>22.8</v>
      </c>
      <c r="H321">
        <v>47.5</v>
      </c>
      <c r="I321">
        <v>17.2</v>
      </c>
      <c r="J321">
        <v>30.7</v>
      </c>
      <c r="K321" s="2">
        <v>4</v>
      </c>
      <c r="L321" s="2">
        <v>1</v>
      </c>
      <c r="M321" s="2">
        <v>3</v>
      </c>
      <c r="N321">
        <v>0.33300000000000002</v>
      </c>
      <c r="O321" s="2">
        <v>2</v>
      </c>
      <c r="P321" s="2">
        <v>0</v>
      </c>
      <c r="Q321">
        <v>0.2</v>
      </c>
      <c r="R321">
        <v>0.44400000000000001</v>
      </c>
      <c r="S321" s="2">
        <v>6</v>
      </c>
      <c r="T321" s="2">
        <v>2</v>
      </c>
      <c r="U321">
        <v>4.7</v>
      </c>
      <c r="V321" s="2">
        <v>2</v>
      </c>
      <c r="W321">
        <v>9.6999999999999993</v>
      </c>
      <c r="X321" s="2">
        <v>1</v>
      </c>
      <c r="Y321" s="2">
        <v>0</v>
      </c>
      <c r="Z321" s="2">
        <v>3</v>
      </c>
      <c r="AA321">
        <v>5.0999999999999996</v>
      </c>
      <c r="AB321">
        <v>73.900000000000006</v>
      </c>
      <c r="AC321">
        <v>104.5</v>
      </c>
    </row>
    <row r="322" spans="2:29" ht="15" x14ac:dyDescent="0.2">
      <c r="B322" t="s">
        <v>386</v>
      </c>
      <c r="C322" t="s">
        <v>47</v>
      </c>
      <c r="D322" t="s">
        <v>43</v>
      </c>
      <c r="E322" s="3">
        <v>31.01</v>
      </c>
      <c r="F322" s="2">
        <v>3</v>
      </c>
      <c r="G322">
        <v>29.4</v>
      </c>
      <c r="H322">
        <v>61.2</v>
      </c>
      <c r="I322">
        <v>24.5</v>
      </c>
      <c r="J322">
        <v>21.9</v>
      </c>
      <c r="K322" s="2">
        <v>5</v>
      </c>
      <c r="L322" s="2">
        <v>1</v>
      </c>
      <c r="M322" s="2">
        <v>17</v>
      </c>
      <c r="N322">
        <v>0.52900000000000003</v>
      </c>
      <c r="O322" s="2">
        <v>20</v>
      </c>
      <c r="P322" s="3">
        <v>0.45</v>
      </c>
      <c r="Q322">
        <v>0.60799999999999998</v>
      </c>
      <c r="R322">
        <v>0.63800000000000001</v>
      </c>
      <c r="S322">
        <v>16.7</v>
      </c>
      <c r="T322" s="2">
        <v>4</v>
      </c>
      <c r="U322" s="2">
        <v>7</v>
      </c>
      <c r="V322">
        <v>9.3000000000000007</v>
      </c>
      <c r="W322">
        <v>46.9</v>
      </c>
      <c r="X322" s="3">
        <v>1.33</v>
      </c>
      <c r="Y322" s="2">
        <v>0</v>
      </c>
      <c r="Z322" s="3">
        <v>3.67</v>
      </c>
      <c r="AA322">
        <v>11.6</v>
      </c>
      <c r="AB322">
        <v>115.5</v>
      </c>
      <c r="AC322">
        <v>103.2</v>
      </c>
    </row>
    <row r="323" spans="2:29" ht="15" x14ac:dyDescent="0.2">
      <c r="B323" t="s">
        <v>387</v>
      </c>
      <c r="C323" t="s">
        <v>90</v>
      </c>
      <c r="D323" t="s">
        <v>43</v>
      </c>
      <c r="E323" s="3">
        <v>25.67</v>
      </c>
      <c r="F323" s="2">
        <v>2</v>
      </c>
      <c r="G323" s="2">
        <v>27</v>
      </c>
      <c r="H323">
        <v>56.1</v>
      </c>
      <c r="I323">
        <v>32.4</v>
      </c>
      <c r="J323" s="2">
        <v>23</v>
      </c>
      <c r="K323" s="2">
        <v>8</v>
      </c>
      <c r="L323" s="3">
        <v>0.75</v>
      </c>
      <c r="M323" s="2">
        <v>15</v>
      </c>
      <c r="N323">
        <v>0.33300000000000002</v>
      </c>
      <c r="O323" s="2">
        <v>15</v>
      </c>
      <c r="P323">
        <v>0.4</v>
      </c>
      <c r="Q323">
        <v>0.46700000000000003</v>
      </c>
      <c r="R323">
        <v>0.50700000000000001</v>
      </c>
      <c r="S323" s="2">
        <v>17</v>
      </c>
      <c r="T323" s="2">
        <v>3</v>
      </c>
      <c r="U323">
        <v>5.5</v>
      </c>
      <c r="V323" s="2">
        <v>4</v>
      </c>
      <c r="W323">
        <v>23.2</v>
      </c>
      <c r="X323">
        <v>0.5</v>
      </c>
      <c r="Y323">
        <v>0.5</v>
      </c>
      <c r="Z323" s="2">
        <v>5</v>
      </c>
      <c r="AA323">
        <v>8.6999999999999993</v>
      </c>
      <c r="AB323">
        <v>87.6</v>
      </c>
      <c r="AC323">
        <v>100.8</v>
      </c>
    </row>
    <row r="324" spans="2:29" ht="15" x14ac:dyDescent="0.2">
      <c r="B324" t="s">
        <v>388</v>
      </c>
      <c r="C324" t="s">
        <v>116</v>
      </c>
      <c r="D324" t="s">
        <v>108</v>
      </c>
      <c r="E324" s="3">
        <v>25.48</v>
      </c>
      <c r="F324" s="2">
        <v>3</v>
      </c>
      <c r="G324">
        <v>41.6</v>
      </c>
      <c r="H324">
        <v>86.6</v>
      </c>
      <c r="I324">
        <v>23.2</v>
      </c>
      <c r="J324">
        <v>17.899999999999999</v>
      </c>
      <c r="K324" s="2">
        <v>14</v>
      </c>
      <c r="L324">
        <v>0.71399999999999997</v>
      </c>
      <c r="M324" s="2">
        <v>36</v>
      </c>
      <c r="N324">
        <v>0.69399999999999995</v>
      </c>
      <c r="O324" s="2">
        <v>13</v>
      </c>
      <c r="P324">
        <v>0.46200000000000002</v>
      </c>
      <c r="Q324">
        <v>0.69399999999999995</v>
      </c>
      <c r="R324">
        <v>0.70699999999999996</v>
      </c>
      <c r="S324" s="2">
        <v>26</v>
      </c>
      <c r="T324" s="2">
        <v>12</v>
      </c>
      <c r="U324">
        <v>15.5</v>
      </c>
      <c r="V324">
        <v>4.3</v>
      </c>
      <c r="W324">
        <v>17.100000000000001</v>
      </c>
      <c r="X324" s="3">
        <v>1.33</v>
      </c>
      <c r="Y324" s="3">
        <v>0.33</v>
      </c>
      <c r="Z324" s="2">
        <v>4</v>
      </c>
      <c r="AA324">
        <v>10.6</v>
      </c>
      <c r="AB324">
        <v>121.5</v>
      </c>
      <c r="AC324">
        <v>101.8</v>
      </c>
    </row>
    <row r="325" spans="2:29" ht="15" x14ac:dyDescent="0.2">
      <c r="B325" t="s">
        <v>389</v>
      </c>
      <c r="C325" t="s">
        <v>42</v>
      </c>
      <c r="D325" t="s">
        <v>43</v>
      </c>
      <c r="E325" s="3">
        <v>29.99</v>
      </c>
      <c r="F325" s="2">
        <v>2</v>
      </c>
      <c r="G325" s="2">
        <v>8</v>
      </c>
      <c r="H325">
        <v>16.600000000000001</v>
      </c>
      <c r="I325">
        <v>12.9</v>
      </c>
      <c r="J325" s="2">
        <v>40</v>
      </c>
      <c r="K325" s="2">
        <v>0</v>
      </c>
      <c r="L325" s="2">
        <v>0</v>
      </c>
      <c r="M325" s="2">
        <v>2</v>
      </c>
      <c r="N325" s="2">
        <v>0</v>
      </c>
      <c r="O325" s="2">
        <v>1</v>
      </c>
      <c r="P325" s="2">
        <v>0</v>
      </c>
      <c r="Q325" s="2">
        <v>0</v>
      </c>
      <c r="R325" s="2">
        <v>0</v>
      </c>
      <c r="S325" s="2">
        <v>0</v>
      </c>
      <c r="T325" s="2">
        <v>1</v>
      </c>
      <c r="U325">
        <v>6.3</v>
      </c>
      <c r="V325" s="2">
        <v>1</v>
      </c>
      <c r="W325">
        <v>16.2</v>
      </c>
      <c r="X325">
        <v>0.5</v>
      </c>
      <c r="Y325" s="2">
        <v>0</v>
      </c>
      <c r="Z325" s="2">
        <v>1</v>
      </c>
      <c r="AA325" s="2">
        <v>0</v>
      </c>
      <c r="AB325">
        <v>22.2</v>
      </c>
      <c r="AC325">
        <v>104.9</v>
      </c>
    </row>
    <row r="326" spans="2:29" ht="15" x14ac:dyDescent="0.2">
      <c r="B326" t="s">
        <v>390</v>
      </c>
      <c r="C326" t="s">
        <v>124</v>
      </c>
      <c r="D326" t="s">
        <v>43</v>
      </c>
      <c r="E326" s="3">
        <v>28.11</v>
      </c>
      <c r="F326" s="2">
        <v>3</v>
      </c>
      <c r="G326">
        <v>29.4</v>
      </c>
      <c r="H326">
        <v>61.2</v>
      </c>
      <c r="I326">
        <v>22.8</v>
      </c>
      <c r="J326" s="2">
        <v>21</v>
      </c>
      <c r="K326" s="2">
        <v>8</v>
      </c>
      <c r="L326" s="3">
        <v>0.75</v>
      </c>
      <c r="M326" s="2">
        <v>24</v>
      </c>
      <c r="N326">
        <v>0.45800000000000002</v>
      </c>
      <c r="O326" s="2">
        <v>10</v>
      </c>
      <c r="P326">
        <v>0.2</v>
      </c>
      <c r="Q326">
        <v>0.41199999999999998</v>
      </c>
      <c r="R326">
        <v>0.45300000000000001</v>
      </c>
      <c r="S326">
        <v>11.3</v>
      </c>
      <c r="T326" s="2">
        <v>4</v>
      </c>
      <c r="U326">
        <v>7.1</v>
      </c>
      <c r="V326">
        <v>5.7</v>
      </c>
      <c r="W326">
        <v>31.2</v>
      </c>
      <c r="X326" s="3">
        <v>1.33</v>
      </c>
      <c r="Y326" s="2">
        <v>0</v>
      </c>
      <c r="Z326" s="3">
        <v>3.33</v>
      </c>
      <c r="AA326">
        <v>8.6999999999999993</v>
      </c>
      <c r="AB326" s="2">
        <v>91</v>
      </c>
      <c r="AC326">
        <v>101.7</v>
      </c>
    </row>
    <row r="327" spans="2:29" ht="15" x14ac:dyDescent="0.2">
      <c r="B327" t="s">
        <v>391</v>
      </c>
      <c r="C327" t="s">
        <v>75</v>
      </c>
      <c r="D327" t="s">
        <v>43</v>
      </c>
      <c r="E327" s="3">
        <v>27.07</v>
      </c>
      <c r="F327" s="2">
        <v>1</v>
      </c>
      <c r="G327" s="2">
        <v>1</v>
      </c>
      <c r="H327">
        <v>2.1</v>
      </c>
      <c r="I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</row>
    <row r="328" spans="2:29" ht="15" x14ac:dyDescent="0.2">
      <c r="B328" t="s">
        <v>392</v>
      </c>
      <c r="C328" t="s">
        <v>58</v>
      </c>
      <c r="D328" t="s">
        <v>35</v>
      </c>
      <c r="E328" s="3">
        <v>19.25</v>
      </c>
      <c r="F328" s="2">
        <v>3</v>
      </c>
      <c r="G328">
        <v>18.600000000000001</v>
      </c>
      <c r="H328">
        <v>38.799999999999997</v>
      </c>
      <c r="I328">
        <v>21.9</v>
      </c>
      <c r="J328">
        <v>34.200000000000003</v>
      </c>
      <c r="K328" s="2">
        <v>12</v>
      </c>
      <c r="L328">
        <v>0.83299999999999996</v>
      </c>
      <c r="M328" s="2">
        <v>11</v>
      </c>
      <c r="N328">
        <v>0.63600000000000001</v>
      </c>
      <c r="O328" s="2">
        <v>3</v>
      </c>
      <c r="P328" s="2">
        <v>0</v>
      </c>
      <c r="Q328">
        <v>0.5</v>
      </c>
      <c r="R328">
        <v>0.622</v>
      </c>
      <c r="S328" s="2">
        <v>8</v>
      </c>
      <c r="T328">
        <v>4.7</v>
      </c>
      <c r="U328">
        <v>13.7</v>
      </c>
      <c r="V328">
        <v>2.2999999999999998</v>
      </c>
      <c r="W328">
        <v>17.7</v>
      </c>
      <c r="X328" s="3">
        <v>2.33</v>
      </c>
      <c r="Y328" s="2">
        <v>1</v>
      </c>
      <c r="Z328" s="3">
        <v>3.33</v>
      </c>
      <c r="AA328">
        <v>9.5</v>
      </c>
      <c r="AB328">
        <v>96.8</v>
      </c>
      <c r="AC328">
        <v>80.3</v>
      </c>
    </row>
    <row r="329" spans="2:29" ht="15" x14ac:dyDescent="0.2">
      <c r="B329" t="s">
        <v>393</v>
      </c>
      <c r="C329" t="s">
        <v>47</v>
      </c>
      <c r="D329" t="s">
        <v>43</v>
      </c>
      <c r="E329" s="3">
        <v>22.81</v>
      </c>
      <c r="F329" s="2">
        <v>3</v>
      </c>
      <c r="G329">
        <v>30.5</v>
      </c>
      <c r="H329">
        <v>63.5</v>
      </c>
      <c r="I329">
        <v>28.4</v>
      </c>
      <c r="J329">
        <v>11.6</v>
      </c>
      <c r="K329" s="2">
        <v>12</v>
      </c>
      <c r="L329">
        <v>0.66700000000000004</v>
      </c>
      <c r="M329" s="2">
        <v>33</v>
      </c>
      <c r="N329">
        <v>0.63600000000000001</v>
      </c>
      <c r="O329" s="2">
        <v>15</v>
      </c>
      <c r="P329">
        <v>0.26700000000000002</v>
      </c>
      <c r="Q329">
        <v>0.56299999999999994</v>
      </c>
      <c r="R329">
        <v>0.58199999999999996</v>
      </c>
      <c r="S329">
        <v>20.7</v>
      </c>
      <c r="T329" s="2">
        <v>2</v>
      </c>
      <c r="U329">
        <v>3.4</v>
      </c>
      <c r="V329">
        <v>2.2999999999999998</v>
      </c>
      <c r="W329">
        <v>12.6</v>
      </c>
      <c r="X329" s="3">
        <v>0.67</v>
      </c>
      <c r="Y329" s="2">
        <v>0</v>
      </c>
      <c r="Z329" s="3">
        <v>2.33</v>
      </c>
      <c r="AA329" s="2">
        <v>6</v>
      </c>
      <c r="AB329">
        <v>103.3</v>
      </c>
      <c r="AC329">
        <v>101.7</v>
      </c>
    </row>
    <row r="330" spans="2:29" ht="15" x14ac:dyDescent="0.2">
      <c r="B330" t="s">
        <v>394</v>
      </c>
      <c r="C330" t="s">
        <v>62</v>
      </c>
      <c r="D330" t="s">
        <v>43</v>
      </c>
      <c r="E330" s="3">
        <v>24.62</v>
      </c>
      <c r="F330" s="2">
        <v>3</v>
      </c>
      <c r="G330" s="2">
        <v>17</v>
      </c>
      <c r="H330">
        <v>35.299999999999997</v>
      </c>
      <c r="I330">
        <v>12.8</v>
      </c>
      <c r="J330">
        <v>13.3</v>
      </c>
      <c r="K330" s="2">
        <v>0</v>
      </c>
      <c r="L330" s="2">
        <v>0</v>
      </c>
      <c r="M330" s="2">
        <v>4</v>
      </c>
      <c r="N330">
        <v>0.5</v>
      </c>
      <c r="O330" s="2">
        <v>9</v>
      </c>
      <c r="P330">
        <v>0.55600000000000005</v>
      </c>
      <c r="Q330">
        <v>0.73099999999999998</v>
      </c>
      <c r="R330">
        <v>0.73099999999999998</v>
      </c>
      <c r="S330">
        <v>6.3</v>
      </c>
      <c r="T330">
        <v>2.2999999999999998</v>
      </c>
      <c r="U330">
        <v>7.3</v>
      </c>
      <c r="V330">
        <v>0.7</v>
      </c>
      <c r="W330">
        <v>5.6</v>
      </c>
      <c r="X330" s="2">
        <v>0</v>
      </c>
      <c r="Y330" s="2">
        <v>0</v>
      </c>
      <c r="Z330" s="3">
        <v>0.67</v>
      </c>
      <c r="AA330">
        <v>5.0999999999999996</v>
      </c>
      <c r="AB330">
        <v>122.5</v>
      </c>
      <c r="AC330">
        <v>94.7</v>
      </c>
    </row>
    <row r="331" spans="2:29" ht="15" x14ac:dyDescent="0.2">
      <c r="B331" t="s">
        <v>395</v>
      </c>
      <c r="C331" t="s">
        <v>40</v>
      </c>
      <c r="D331" t="s">
        <v>32</v>
      </c>
      <c r="E331" s="3">
        <v>19.97</v>
      </c>
      <c r="F331" s="2">
        <v>1</v>
      </c>
      <c r="G331">
        <v>1.5</v>
      </c>
      <c r="H331">
        <v>3.1</v>
      </c>
      <c r="I331">
        <v>29.3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</row>
    <row r="332" spans="2:29" ht="15" x14ac:dyDescent="0.2">
      <c r="B332" t="s">
        <v>396</v>
      </c>
      <c r="C332" t="s">
        <v>120</v>
      </c>
      <c r="D332" t="s">
        <v>43</v>
      </c>
      <c r="E332" s="3">
        <v>22.38</v>
      </c>
      <c r="F332" s="2">
        <v>2</v>
      </c>
      <c r="G332">
        <v>20.9</v>
      </c>
      <c r="H332">
        <v>43.4</v>
      </c>
      <c r="I332">
        <v>22.4</v>
      </c>
      <c r="J332">
        <v>9.1</v>
      </c>
      <c r="K332" s="2">
        <v>0</v>
      </c>
      <c r="L332" s="2">
        <v>0</v>
      </c>
      <c r="M332" s="2">
        <v>10</v>
      </c>
      <c r="N332">
        <v>0.7</v>
      </c>
      <c r="O332" s="2">
        <v>10</v>
      </c>
      <c r="P332">
        <v>0.5</v>
      </c>
      <c r="Q332">
        <v>0.72499999999999998</v>
      </c>
      <c r="R332">
        <v>0.72499999999999998</v>
      </c>
      <c r="S332">
        <v>14.5</v>
      </c>
      <c r="T332">
        <v>2.5</v>
      </c>
      <c r="U332">
        <v>6.5</v>
      </c>
      <c r="V332">
        <v>2.5</v>
      </c>
      <c r="W332">
        <v>16.8</v>
      </c>
      <c r="X332" s="2">
        <v>0</v>
      </c>
      <c r="Y332" s="2">
        <v>0</v>
      </c>
      <c r="Z332" s="2">
        <v>1</v>
      </c>
      <c r="AA332">
        <v>8.6</v>
      </c>
      <c r="AB332">
        <v>134.19999999999999</v>
      </c>
      <c r="AC332">
        <v>111.8</v>
      </c>
    </row>
    <row r="333" spans="2:29" ht="15" x14ac:dyDescent="0.2">
      <c r="B333" t="s">
        <v>397</v>
      </c>
      <c r="C333" t="s">
        <v>75</v>
      </c>
      <c r="D333" t="s">
        <v>35</v>
      </c>
      <c r="E333" s="3">
        <v>23.01</v>
      </c>
      <c r="F333" s="2">
        <v>2</v>
      </c>
      <c r="G333">
        <v>8.4</v>
      </c>
      <c r="H333">
        <v>17.399999999999999</v>
      </c>
      <c r="I333">
        <v>4.7</v>
      </c>
      <c r="J333" s="2">
        <v>0</v>
      </c>
      <c r="K333" s="2">
        <v>2</v>
      </c>
      <c r="L333">
        <v>0.5</v>
      </c>
      <c r="M333" s="2">
        <v>1</v>
      </c>
      <c r="N333" s="2">
        <v>1</v>
      </c>
      <c r="O333" s="2">
        <v>0</v>
      </c>
      <c r="P333" s="2">
        <v>0</v>
      </c>
      <c r="Q333" s="2">
        <v>1</v>
      </c>
      <c r="R333">
        <v>0.79800000000000004</v>
      </c>
      <c r="S333">
        <v>1.5</v>
      </c>
      <c r="T333">
        <v>2.5</v>
      </c>
      <c r="U333">
        <v>15.2</v>
      </c>
      <c r="V333" s="2">
        <v>0</v>
      </c>
      <c r="W333" s="2">
        <v>0</v>
      </c>
      <c r="X333">
        <v>0.5</v>
      </c>
      <c r="Y333" s="2">
        <v>0</v>
      </c>
      <c r="Z333" s="2">
        <v>0</v>
      </c>
      <c r="AA333" s="2">
        <v>0</v>
      </c>
      <c r="AB333">
        <v>157.69999999999999</v>
      </c>
      <c r="AC333">
        <v>94.5</v>
      </c>
    </row>
    <row r="334" spans="2:29" ht="15" x14ac:dyDescent="0.2">
      <c r="B334" t="s">
        <v>398</v>
      </c>
      <c r="C334" t="s">
        <v>124</v>
      </c>
      <c r="D334" t="s">
        <v>43</v>
      </c>
      <c r="E334" s="3">
        <v>27.64</v>
      </c>
      <c r="F334" s="2">
        <v>3</v>
      </c>
      <c r="G334">
        <v>36.9</v>
      </c>
      <c r="H334">
        <v>76.8</v>
      </c>
      <c r="I334">
        <v>13.6</v>
      </c>
      <c r="J334">
        <v>19.8</v>
      </c>
      <c r="K334" s="2">
        <v>1</v>
      </c>
      <c r="L334" s="2">
        <v>1</v>
      </c>
      <c r="M334" s="2">
        <v>8</v>
      </c>
      <c r="N334" s="3">
        <v>0.25</v>
      </c>
      <c r="O334" s="2">
        <v>20</v>
      </c>
      <c r="P334">
        <v>0.3</v>
      </c>
      <c r="Q334">
        <v>0.39300000000000002</v>
      </c>
      <c r="R334">
        <v>0.40400000000000003</v>
      </c>
      <c r="S334">
        <v>7.7</v>
      </c>
      <c r="T334">
        <v>4.7</v>
      </c>
      <c r="U334">
        <v>6.6</v>
      </c>
      <c r="V334">
        <v>5.3</v>
      </c>
      <c r="W334">
        <v>20.8</v>
      </c>
      <c r="X334" s="3">
        <v>2.33</v>
      </c>
      <c r="Y334" s="3">
        <v>0.67</v>
      </c>
      <c r="Z334" s="3">
        <v>2.33</v>
      </c>
      <c r="AA334">
        <v>6.3</v>
      </c>
      <c r="AB334">
        <v>85.4</v>
      </c>
      <c r="AC334">
        <v>102.2</v>
      </c>
    </row>
    <row r="335" spans="2:29" ht="15" x14ac:dyDescent="0.2">
      <c r="B335" t="s">
        <v>399</v>
      </c>
      <c r="C335" t="s">
        <v>120</v>
      </c>
      <c r="D335" t="s">
        <v>43</v>
      </c>
      <c r="E335" s="3">
        <v>23.92</v>
      </c>
      <c r="F335" s="2">
        <v>1</v>
      </c>
      <c r="G335">
        <v>15.3</v>
      </c>
      <c r="H335">
        <v>31.9</v>
      </c>
      <c r="I335">
        <v>8.3000000000000007</v>
      </c>
      <c r="J335">
        <v>66.7</v>
      </c>
      <c r="K335" s="2">
        <v>0</v>
      </c>
      <c r="L335" s="2">
        <v>0</v>
      </c>
      <c r="M335" s="2">
        <v>1</v>
      </c>
      <c r="N335" s="2">
        <v>1</v>
      </c>
      <c r="O335" s="2">
        <v>0</v>
      </c>
      <c r="P335" s="2">
        <v>0</v>
      </c>
      <c r="Q335" s="2">
        <v>1</v>
      </c>
      <c r="R335" s="2">
        <v>1</v>
      </c>
      <c r="S335" s="2">
        <v>2</v>
      </c>
      <c r="T335" s="2">
        <v>2</v>
      </c>
      <c r="U335">
        <v>7.1</v>
      </c>
      <c r="V335" s="2">
        <v>5</v>
      </c>
      <c r="W335" s="2">
        <v>35</v>
      </c>
      <c r="X335" s="2">
        <v>1</v>
      </c>
      <c r="Y335" s="2">
        <v>0</v>
      </c>
      <c r="Z335" s="2">
        <v>2</v>
      </c>
      <c r="AA335">
        <v>7.1</v>
      </c>
      <c r="AB335">
        <v>112.1</v>
      </c>
      <c r="AC335">
        <v>111.7</v>
      </c>
    </row>
    <row r="336" spans="2:29" ht="15" x14ac:dyDescent="0.2">
      <c r="B336" t="s">
        <v>400</v>
      </c>
      <c r="C336" t="s">
        <v>66</v>
      </c>
      <c r="D336" t="s">
        <v>43</v>
      </c>
      <c r="E336">
        <v>33.299999999999997</v>
      </c>
      <c r="F336" s="2">
        <v>3</v>
      </c>
      <c r="G336">
        <v>20.2</v>
      </c>
      <c r="H336" s="2">
        <v>42</v>
      </c>
      <c r="I336">
        <v>24.5</v>
      </c>
      <c r="J336">
        <v>2.7</v>
      </c>
      <c r="K336" s="2">
        <v>4</v>
      </c>
      <c r="L336" s="2">
        <v>0</v>
      </c>
      <c r="M336" s="2">
        <v>33</v>
      </c>
      <c r="N336">
        <v>0.42399999999999999</v>
      </c>
      <c r="O336" s="2">
        <v>1</v>
      </c>
      <c r="P336" s="2">
        <v>1</v>
      </c>
      <c r="Q336">
        <v>0.45600000000000002</v>
      </c>
      <c r="R336">
        <v>0.433</v>
      </c>
      <c r="S336">
        <v>10.3</v>
      </c>
      <c r="T336" s="2">
        <v>2</v>
      </c>
      <c r="U336">
        <v>5.3</v>
      </c>
      <c r="V336">
        <v>5.7</v>
      </c>
      <c r="W336">
        <v>39.9</v>
      </c>
      <c r="X336" s="3">
        <v>0.67</v>
      </c>
      <c r="Y336" s="3">
        <v>0.67</v>
      </c>
      <c r="Z336" s="3">
        <v>0.33</v>
      </c>
      <c r="AA336">
        <v>9.6999999999999993</v>
      </c>
      <c r="AB336">
        <v>105.2</v>
      </c>
      <c r="AC336">
        <v>112.7</v>
      </c>
    </row>
    <row r="337" spans="2:29" ht="15" x14ac:dyDescent="0.2">
      <c r="B337" t="s">
        <v>401</v>
      </c>
      <c r="C337" t="s">
        <v>62</v>
      </c>
      <c r="D337" t="s">
        <v>108</v>
      </c>
      <c r="E337" s="3">
        <v>21.61</v>
      </c>
      <c r="F337" s="2">
        <v>1</v>
      </c>
      <c r="G337">
        <v>9.6999999999999993</v>
      </c>
      <c r="H337">
        <v>20.2</v>
      </c>
      <c r="I337">
        <v>15.4</v>
      </c>
      <c r="J337" s="2">
        <v>0</v>
      </c>
      <c r="K337" s="2">
        <v>1</v>
      </c>
      <c r="L337" s="2">
        <v>1</v>
      </c>
      <c r="M337" s="2">
        <v>3</v>
      </c>
      <c r="N337">
        <v>0.66700000000000004</v>
      </c>
      <c r="O337" s="2">
        <v>0</v>
      </c>
      <c r="P337" s="2">
        <v>0</v>
      </c>
      <c r="Q337">
        <v>0.66700000000000004</v>
      </c>
      <c r="R337">
        <v>0.72699999999999998</v>
      </c>
      <c r="S337" s="2">
        <v>5</v>
      </c>
      <c r="T337" s="2">
        <v>1</v>
      </c>
      <c r="U337">
        <v>5.5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>
        <v>145.4</v>
      </c>
      <c r="AC337">
        <v>87.6</v>
      </c>
    </row>
    <row r="338" spans="2:29" ht="15" x14ac:dyDescent="0.2">
      <c r="B338" t="s">
        <v>402</v>
      </c>
      <c r="C338" t="s">
        <v>79</v>
      </c>
      <c r="D338" t="s">
        <v>43</v>
      </c>
      <c r="E338" s="3">
        <v>19.079999999999998</v>
      </c>
      <c r="F338" s="2">
        <v>1</v>
      </c>
      <c r="G338">
        <v>2.1</v>
      </c>
      <c r="H338">
        <v>4.4000000000000004</v>
      </c>
      <c r="I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</row>
    <row r="339" spans="2:29" ht="15" x14ac:dyDescent="0.2">
      <c r="B339" t="s">
        <v>403</v>
      </c>
      <c r="C339" t="s">
        <v>47</v>
      </c>
      <c r="D339" t="s">
        <v>32</v>
      </c>
      <c r="E339">
        <v>24.3</v>
      </c>
      <c r="F339" s="2">
        <v>1</v>
      </c>
      <c r="G339">
        <v>1.9</v>
      </c>
      <c r="H339" s="2">
        <v>4</v>
      </c>
      <c r="I339">
        <v>22.7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1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</row>
    <row r="340" spans="2:29" ht="15" x14ac:dyDescent="0.2">
      <c r="B340" t="s">
        <v>404</v>
      </c>
      <c r="C340" t="s">
        <v>95</v>
      </c>
      <c r="D340" t="s">
        <v>108</v>
      </c>
      <c r="E340" s="3">
        <v>20.43</v>
      </c>
      <c r="F340" s="2">
        <v>2</v>
      </c>
      <c r="G340">
        <v>25.1</v>
      </c>
      <c r="H340">
        <v>52.2</v>
      </c>
      <c r="I340">
        <v>15.8</v>
      </c>
      <c r="J340">
        <v>15.8</v>
      </c>
      <c r="K340" s="2">
        <v>0</v>
      </c>
      <c r="L340" s="2">
        <v>0</v>
      </c>
      <c r="M340" s="2">
        <v>15</v>
      </c>
      <c r="N340">
        <v>0.6</v>
      </c>
      <c r="O340" s="2">
        <v>1</v>
      </c>
      <c r="P340" s="2">
        <v>0</v>
      </c>
      <c r="Q340">
        <v>0.56299999999999994</v>
      </c>
      <c r="R340">
        <v>0.56299999999999994</v>
      </c>
      <c r="S340" s="2">
        <v>9</v>
      </c>
      <c r="T340" s="2">
        <v>10</v>
      </c>
      <c r="U340">
        <v>20.2</v>
      </c>
      <c r="V340" s="2">
        <v>0</v>
      </c>
      <c r="W340" s="2">
        <v>0</v>
      </c>
      <c r="X340" s="2">
        <v>0</v>
      </c>
      <c r="Y340">
        <v>0.5</v>
      </c>
      <c r="Z340">
        <v>1.5</v>
      </c>
      <c r="AA340" s="2">
        <v>0</v>
      </c>
      <c r="AB340">
        <v>102.5</v>
      </c>
      <c r="AC340">
        <v>103.1</v>
      </c>
    </row>
    <row r="341" spans="2:29" ht="15" x14ac:dyDescent="0.2">
      <c r="B341" t="s">
        <v>405</v>
      </c>
      <c r="C341" t="s">
        <v>37</v>
      </c>
      <c r="D341" t="s">
        <v>84</v>
      </c>
      <c r="E341" s="3">
        <v>25.58</v>
      </c>
      <c r="F341" s="2">
        <v>2</v>
      </c>
      <c r="G341">
        <v>17.399999999999999</v>
      </c>
      <c r="H341">
        <v>36.299999999999997</v>
      </c>
      <c r="I341">
        <v>10.199999999999999</v>
      </c>
      <c r="J341" s="2">
        <v>0</v>
      </c>
      <c r="K341" s="2">
        <v>1</v>
      </c>
      <c r="L341" s="2">
        <v>0</v>
      </c>
      <c r="M341" s="2">
        <v>2</v>
      </c>
      <c r="N341" s="2">
        <v>1</v>
      </c>
      <c r="O341" s="2">
        <v>6</v>
      </c>
      <c r="P341">
        <v>0.33300000000000002</v>
      </c>
      <c r="Q341">
        <v>0.625</v>
      </c>
      <c r="R341">
        <v>0.59199999999999997</v>
      </c>
      <c r="S341" s="2">
        <v>5</v>
      </c>
      <c r="T341" s="2">
        <v>3</v>
      </c>
      <c r="U341">
        <v>8.5</v>
      </c>
      <c r="V341">
        <v>0.5</v>
      </c>
      <c r="W341">
        <v>3.9</v>
      </c>
      <c r="X341" s="2">
        <v>0</v>
      </c>
      <c r="Y341">
        <v>0.5</v>
      </c>
      <c r="Z341" s="2">
        <v>0</v>
      </c>
      <c r="AA341">
        <v>4.5</v>
      </c>
      <c r="AB341">
        <v>128.1</v>
      </c>
      <c r="AC341">
        <v>100.7</v>
      </c>
    </row>
    <row r="342" spans="2:29" ht="15" x14ac:dyDescent="0.2">
      <c r="B342" t="s">
        <v>406</v>
      </c>
      <c r="C342" t="s">
        <v>55</v>
      </c>
      <c r="D342" t="s">
        <v>43</v>
      </c>
      <c r="E342" s="3">
        <v>20.39</v>
      </c>
      <c r="F342" s="2">
        <v>3</v>
      </c>
      <c r="G342">
        <v>28.7</v>
      </c>
      <c r="H342">
        <v>59.8</v>
      </c>
      <c r="I342">
        <v>27.4</v>
      </c>
      <c r="J342">
        <v>16.3</v>
      </c>
      <c r="K342" s="2">
        <v>14</v>
      </c>
      <c r="L342">
        <v>0.92900000000000005</v>
      </c>
      <c r="M342" s="2">
        <v>25</v>
      </c>
      <c r="N342" s="3">
        <v>0.32</v>
      </c>
      <c r="O342" s="2">
        <v>15</v>
      </c>
      <c r="P342">
        <v>0.13300000000000001</v>
      </c>
      <c r="Q342">
        <v>0.27500000000000002</v>
      </c>
      <c r="R342">
        <v>0.379</v>
      </c>
      <c r="S342">
        <v>11.7</v>
      </c>
      <c r="T342" s="2">
        <v>3</v>
      </c>
      <c r="U342">
        <v>5.4</v>
      </c>
      <c r="V342" s="2">
        <v>4</v>
      </c>
      <c r="W342" s="2">
        <v>23</v>
      </c>
      <c r="X342" s="3">
        <v>1.33</v>
      </c>
      <c r="Y342" s="2">
        <v>0</v>
      </c>
      <c r="Z342" s="2">
        <v>3</v>
      </c>
      <c r="AA342">
        <v>7.2</v>
      </c>
      <c r="AB342">
        <v>82.1</v>
      </c>
      <c r="AC342">
        <v>104.7</v>
      </c>
    </row>
    <row r="343" spans="2:29" ht="15" x14ac:dyDescent="0.2">
      <c r="B343" t="s">
        <v>407</v>
      </c>
      <c r="C343" t="s">
        <v>58</v>
      </c>
      <c r="D343" t="s">
        <v>32</v>
      </c>
      <c r="E343" s="3">
        <v>25.99</v>
      </c>
      <c r="F343" s="2">
        <v>3</v>
      </c>
      <c r="G343">
        <v>28.2</v>
      </c>
      <c r="H343">
        <v>58.8</v>
      </c>
      <c r="I343">
        <v>14.1</v>
      </c>
      <c r="J343">
        <v>17.5</v>
      </c>
      <c r="K343" s="2">
        <v>6</v>
      </c>
      <c r="L343" s="2">
        <v>1</v>
      </c>
      <c r="M343" s="2">
        <v>17</v>
      </c>
      <c r="N343">
        <v>0.52900000000000003</v>
      </c>
      <c r="O343" s="2">
        <v>4</v>
      </c>
      <c r="P343">
        <v>0.5</v>
      </c>
      <c r="Q343">
        <v>0.57099999999999995</v>
      </c>
      <c r="R343">
        <v>0.63500000000000001</v>
      </c>
      <c r="S343" s="2">
        <v>10</v>
      </c>
      <c r="T343">
        <v>8.3000000000000007</v>
      </c>
      <c r="U343">
        <v>16.2</v>
      </c>
      <c r="V343">
        <v>3.7</v>
      </c>
      <c r="W343">
        <v>18.5</v>
      </c>
      <c r="X343" s="2">
        <v>1</v>
      </c>
      <c r="Y343" s="2">
        <v>0</v>
      </c>
      <c r="Z343" s="3">
        <v>1.67</v>
      </c>
      <c r="AA343">
        <v>9.6</v>
      </c>
      <c r="AB343">
        <v>124.3</v>
      </c>
      <c r="AC343">
        <v>97.6</v>
      </c>
    </row>
    <row r="344" spans="2:29" ht="15" x14ac:dyDescent="0.2">
      <c r="B344" t="s">
        <v>408</v>
      </c>
      <c r="C344" t="s">
        <v>124</v>
      </c>
      <c r="D344" t="s">
        <v>49</v>
      </c>
      <c r="E344" s="3">
        <v>23.65</v>
      </c>
      <c r="F344" s="2">
        <v>3</v>
      </c>
      <c r="G344">
        <v>37.299999999999997</v>
      </c>
      <c r="H344">
        <v>77.7</v>
      </c>
      <c r="I344">
        <v>30.8</v>
      </c>
      <c r="J344">
        <v>11.1</v>
      </c>
      <c r="K344" s="2">
        <v>10</v>
      </c>
      <c r="L344">
        <v>0.7</v>
      </c>
      <c r="M344" s="2">
        <v>38</v>
      </c>
      <c r="N344">
        <v>0.5</v>
      </c>
      <c r="O344" s="2">
        <v>30</v>
      </c>
      <c r="P344">
        <v>0.26700000000000002</v>
      </c>
      <c r="Q344">
        <v>0.45600000000000002</v>
      </c>
      <c r="R344">
        <v>0.47699999999999998</v>
      </c>
      <c r="S344" s="2">
        <v>23</v>
      </c>
      <c r="T344">
        <v>8.6999999999999993</v>
      </c>
      <c r="U344">
        <v>12.1</v>
      </c>
      <c r="V344">
        <v>3.3</v>
      </c>
      <c r="W344" s="2">
        <v>17</v>
      </c>
      <c r="X344" s="3">
        <v>0.67</v>
      </c>
      <c r="Y344" s="2">
        <v>1</v>
      </c>
      <c r="Z344" s="2">
        <v>3</v>
      </c>
      <c r="AA344">
        <v>9.3000000000000007</v>
      </c>
      <c r="AB344">
        <v>91.9</v>
      </c>
      <c r="AC344" s="2">
        <v>103</v>
      </c>
    </row>
    <row r="345" spans="2:29" ht="15" x14ac:dyDescent="0.2">
      <c r="B345" t="s">
        <v>409</v>
      </c>
      <c r="C345" t="s">
        <v>42</v>
      </c>
      <c r="D345" t="s">
        <v>84</v>
      </c>
      <c r="E345" s="3">
        <v>35.47</v>
      </c>
      <c r="F345" s="2">
        <v>3</v>
      </c>
      <c r="G345">
        <v>13.5</v>
      </c>
      <c r="H345">
        <v>28.1</v>
      </c>
      <c r="I345">
        <v>7.1</v>
      </c>
      <c r="J345">
        <v>14.3</v>
      </c>
      <c r="K345" s="2">
        <v>0</v>
      </c>
      <c r="L345" s="2">
        <v>0</v>
      </c>
      <c r="M345" s="2">
        <v>2</v>
      </c>
      <c r="N345" s="2">
        <v>0</v>
      </c>
      <c r="O345" s="2">
        <v>4</v>
      </c>
      <c r="P345">
        <v>0.5</v>
      </c>
      <c r="Q345">
        <v>0.5</v>
      </c>
      <c r="R345">
        <v>0.5</v>
      </c>
      <c r="S345" s="2">
        <v>2</v>
      </c>
      <c r="T345">
        <v>2.2999999999999998</v>
      </c>
      <c r="U345">
        <v>8.6999999999999993</v>
      </c>
      <c r="V345">
        <v>0.3</v>
      </c>
      <c r="W345">
        <v>3.4</v>
      </c>
      <c r="X345" s="3">
        <v>0.33</v>
      </c>
      <c r="Y345" s="3">
        <v>0.67</v>
      </c>
      <c r="Z345" s="3">
        <v>0.33</v>
      </c>
      <c r="AA345">
        <v>3.3</v>
      </c>
      <c r="AB345">
        <v>107.3</v>
      </c>
      <c r="AC345">
        <v>104.1</v>
      </c>
    </row>
    <row r="346" spans="2:29" ht="15" x14ac:dyDescent="0.2">
      <c r="B346" t="s">
        <v>410</v>
      </c>
      <c r="C346" t="s">
        <v>58</v>
      </c>
      <c r="D346" t="s">
        <v>108</v>
      </c>
      <c r="E346" s="3">
        <v>29.56</v>
      </c>
      <c r="F346" s="2">
        <v>3</v>
      </c>
      <c r="G346">
        <v>20.399999999999999</v>
      </c>
      <c r="H346">
        <v>42.5</v>
      </c>
      <c r="I346">
        <v>12.1</v>
      </c>
      <c r="J346">
        <v>5.6</v>
      </c>
      <c r="K346" s="2">
        <v>4</v>
      </c>
      <c r="L346" s="3">
        <v>0.75</v>
      </c>
      <c r="M346" s="2">
        <v>9</v>
      </c>
      <c r="N346">
        <v>0.77800000000000002</v>
      </c>
      <c r="O346" s="2">
        <v>6</v>
      </c>
      <c r="P346">
        <v>0.16700000000000001</v>
      </c>
      <c r="Q346">
        <v>0.56699999999999995</v>
      </c>
      <c r="R346">
        <v>0.59699999999999998</v>
      </c>
      <c r="S346">
        <v>6.7</v>
      </c>
      <c r="T346">
        <v>4.3</v>
      </c>
      <c r="U346">
        <v>11.6</v>
      </c>
      <c r="V346">
        <v>0.7</v>
      </c>
      <c r="W346">
        <v>4.7</v>
      </c>
      <c r="X346" s="2">
        <v>0</v>
      </c>
      <c r="Y346" s="3">
        <v>0.33</v>
      </c>
      <c r="Z346" s="3">
        <v>0.33</v>
      </c>
      <c r="AA346">
        <v>5.3</v>
      </c>
      <c r="AB346">
        <v>122.8</v>
      </c>
      <c r="AC346">
        <v>98.6</v>
      </c>
    </row>
    <row r="347" spans="2:29" ht="15" x14ac:dyDescent="0.2">
      <c r="B347" t="s">
        <v>411</v>
      </c>
      <c r="C347" t="s">
        <v>40</v>
      </c>
      <c r="D347" t="s">
        <v>43</v>
      </c>
      <c r="E347" s="3">
        <v>20.03</v>
      </c>
      <c r="F347" s="2">
        <v>2</v>
      </c>
      <c r="G347">
        <v>2.6</v>
      </c>
      <c r="H347">
        <v>5.4</v>
      </c>
      <c r="I347">
        <v>32.799999999999997</v>
      </c>
      <c r="J347">
        <v>25.8</v>
      </c>
      <c r="K347" s="2">
        <v>2</v>
      </c>
      <c r="L347" s="2">
        <v>1</v>
      </c>
      <c r="M347" s="2">
        <v>1</v>
      </c>
      <c r="N347" s="2">
        <v>0</v>
      </c>
      <c r="O347" s="2">
        <v>1</v>
      </c>
      <c r="P347" s="2">
        <v>0</v>
      </c>
      <c r="Q347" s="2">
        <v>0</v>
      </c>
      <c r="R347">
        <v>0.34699999999999998</v>
      </c>
      <c r="S347" s="2">
        <v>1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>
        <v>0.5</v>
      </c>
      <c r="AA347" s="2">
        <v>0</v>
      </c>
    </row>
    <row r="348" spans="2:29" ht="15" x14ac:dyDescent="0.2">
      <c r="B348" t="s">
        <v>412</v>
      </c>
      <c r="C348" t="s">
        <v>68</v>
      </c>
      <c r="D348" t="s">
        <v>43</v>
      </c>
      <c r="E348" s="3">
        <v>27.23</v>
      </c>
      <c r="F348" s="2">
        <v>1</v>
      </c>
      <c r="G348">
        <v>2.4</v>
      </c>
      <c r="H348" s="2">
        <v>5</v>
      </c>
      <c r="I348">
        <v>18.2</v>
      </c>
      <c r="J348" s="2">
        <v>0</v>
      </c>
      <c r="K348" s="2">
        <v>0</v>
      </c>
      <c r="L348" s="2">
        <v>0</v>
      </c>
      <c r="M348" s="2">
        <v>1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</row>
    <row r="349" spans="2:29" ht="15" x14ac:dyDescent="0.2">
      <c r="B349" t="s">
        <v>413</v>
      </c>
      <c r="C349" t="s">
        <v>64</v>
      </c>
      <c r="D349" t="s">
        <v>38</v>
      </c>
      <c r="E349" s="3">
        <v>30.62</v>
      </c>
      <c r="F349" s="2">
        <v>3</v>
      </c>
      <c r="G349">
        <v>13.2</v>
      </c>
      <c r="H349">
        <v>27.4</v>
      </c>
      <c r="I349">
        <v>13.6</v>
      </c>
      <c r="J349">
        <v>15.4</v>
      </c>
      <c r="K349" s="2">
        <v>0</v>
      </c>
      <c r="L349" s="2">
        <v>0</v>
      </c>
      <c r="M349" s="2">
        <v>11</v>
      </c>
      <c r="N349">
        <v>0.54500000000000004</v>
      </c>
      <c r="O349" s="2">
        <v>0</v>
      </c>
      <c r="P349" s="2">
        <v>0</v>
      </c>
      <c r="Q349">
        <v>0.54500000000000004</v>
      </c>
      <c r="R349">
        <v>0.54500000000000004</v>
      </c>
      <c r="S349" s="2">
        <v>4</v>
      </c>
      <c r="T349">
        <v>4.7</v>
      </c>
      <c r="U349">
        <v>17.899999999999999</v>
      </c>
      <c r="V349" s="2">
        <v>0</v>
      </c>
      <c r="W349" s="2">
        <v>0</v>
      </c>
      <c r="X349" s="2">
        <v>0</v>
      </c>
      <c r="Y349" s="2">
        <v>0</v>
      </c>
      <c r="Z349" s="3">
        <v>0.67</v>
      </c>
      <c r="AA349" s="2">
        <v>0</v>
      </c>
      <c r="AB349">
        <v>104.6</v>
      </c>
      <c r="AC349">
        <v>97.7</v>
      </c>
    </row>
    <row r="350" spans="2:29" ht="15" x14ac:dyDescent="0.2">
      <c r="B350" t="s">
        <v>414</v>
      </c>
      <c r="C350" t="s">
        <v>66</v>
      </c>
      <c r="D350" t="s">
        <v>32</v>
      </c>
      <c r="E350" s="3">
        <v>19.16</v>
      </c>
      <c r="F350" s="2">
        <v>2</v>
      </c>
      <c r="G350" s="2">
        <v>1</v>
      </c>
      <c r="H350">
        <v>2.1</v>
      </c>
      <c r="I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</row>
    <row r="351" spans="2:29" ht="15" x14ac:dyDescent="0.2">
      <c r="B351" t="s">
        <v>415</v>
      </c>
      <c r="C351" t="s">
        <v>79</v>
      </c>
      <c r="D351" t="s">
        <v>84</v>
      </c>
      <c r="E351" s="3">
        <v>24.64</v>
      </c>
      <c r="F351" s="2">
        <v>3</v>
      </c>
      <c r="G351">
        <v>23.6</v>
      </c>
      <c r="H351">
        <v>49.2</v>
      </c>
      <c r="I351">
        <v>8.9</v>
      </c>
      <c r="J351">
        <v>28.6</v>
      </c>
      <c r="K351" s="2">
        <v>0</v>
      </c>
      <c r="L351" s="2">
        <v>0</v>
      </c>
      <c r="M351" s="2">
        <v>5</v>
      </c>
      <c r="N351">
        <v>0.6</v>
      </c>
      <c r="O351" s="2">
        <v>5</v>
      </c>
      <c r="P351">
        <v>0.2</v>
      </c>
      <c r="Q351" s="3">
        <v>0.45</v>
      </c>
      <c r="R351" s="3">
        <v>0.45</v>
      </c>
      <c r="S351" s="2">
        <v>3</v>
      </c>
      <c r="T351" s="2">
        <v>2</v>
      </c>
      <c r="U351">
        <v>4.7</v>
      </c>
      <c r="V351">
        <v>1.3</v>
      </c>
      <c r="W351">
        <v>6.8</v>
      </c>
      <c r="X351" s="2">
        <v>2</v>
      </c>
      <c r="Y351" s="3">
        <v>1.33</v>
      </c>
      <c r="Z351" s="3">
        <v>1.33</v>
      </c>
      <c r="AA351">
        <v>3.4</v>
      </c>
      <c r="AB351">
        <v>80.599999999999994</v>
      </c>
      <c r="AC351">
        <v>107.9</v>
      </c>
    </row>
    <row r="352" spans="2:29" ht="15" x14ac:dyDescent="0.2">
      <c r="B352" t="s">
        <v>416</v>
      </c>
      <c r="C352" t="s">
        <v>34</v>
      </c>
      <c r="D352" t="s">
        <v>32</v>
      </c>
      <c r="E352" s="3">
        <v>22.78</v>
      </c>
      <c r="F352" s="2">
        <v>1</v>
      </c>
      <c r="G352">
        <v>21.9</v>
      </c>
      <c r="H352">
        <v>45.6</v>
      </c>
      <c r="I352">
        <v>14.6</v>
      </c>
      <c r="J352" s="2">
        <v>0</v>
      </c>
      <c r="K352" s="2">
        <v>2</v>
      </c>
      <c r="L352">
        <v>0.5</v>
      </c>
      <c r="M352" s="2">
        <v>4</v>
      </c>
      <c r="N352" s="3">
        <v>0.75</v>
      </c>
      <c r="O352" s="2">
        <v>3</v>
      </c>
      <c r="P352" s="2">
        <v>0</v>
      </c>
      <c r="Q352">
        <v>0.42899999999999999</v>
      </c>
      <c r="R352">
        <v>0.44400000000000001</v>
      </c>
      <c r="S352" s="2">
        <v>7</v>
      </c>
      <c r="T352" s="2">
        <v>7</v>
      </c>
      <c r="U352">
        <v>17.3</v>
      </c>
      <c r="V352" s="2">
        <v>1</v>
      </c>
      <c r="W352">
        <v>5.5</v>
      </c>
      <c r="X352" s="2">
        <v>3</v>
      </c>
      <c r="Y352" s="2">
        <v>0</v>
      </c>
      <c r="Z352" s="2">
        <v>0</v>
      </c>
      <c r="AA352">
        <v>6.7</v>
      </c>
      <c r="AB352">
        <v>117.3</v>
      </c>
      <c r="AC352">
        <v>101.4</v>
      </c>
    </row>
    <row r="353" spans="2:29" ht="15" x14ac:dyDescent="0.2">
      <c r="B353" t="s">
        <v>417</v>
      </c>
      <c r="C353" t="s">
        <v>75</v>
      </c>
      <c r="D353" t="s">
        <v>32</v>
      </c>
      <c r="E353" s="3">
        <v>23.64</v>
      </c>
      <c r="F353" s="2">
        <v>3</v>
      </c>
      <c r="G353">
        <v>21.3</v>
      </c>
      <c r="H353">
        <v>44.4</v>
      </c>
      <c r="I353">
        <v>17.5</v>
      </c>
      <c r="J353">
        <v>7.5</v>
      </c>
      <c r="K353" s="2">
        <v>8</v>
      </c>
      <c r="L353">
        <v>0.375</v>
      </c>
      <c r="M353" s="2">
        <v>11</v>
      </c>
      <c r="N353">
        <v>0.90900000000000003</v>
      </c>
      <c r="O353" s="2">
        <v>10</v>
      </c>
      <c r="P353">
        <v>0.2</v>
      </c>
      <c r="Q353">
        <v>0.61899999999999999</v>
      </c>
      <c r="R353">
        <v>0.59099999999999997</v>
      </c>
      <c r="S353">
        <v>9.6999999999999993</v>
      </c>
      <c r="T353" s="2">
        <v>3</v>
      </c>
      <c r="U353">
        <v>7.1</v>
      </c>
      <c r="V353" s="2">
        <v>1</v>
      </c>
      <c r="W353" s="2">
        <v>7</v>
      </c>
      <c r="X353" s="3">
        <v>0.67</v>
      </c>
      <c r="Y353" s="3">
        <v>0.67</v>
      </c>
      <c r="Z353" s="3">
        <v>0.67</v>
      </c>
      <c r="AA353">
        <v>5.8</v>
      </c>
      <c r="AB353">
        <v>115.1</v>
      </c>
      <c r="AC353">
        <v>95.2</v>
      </c>
    </row>
    <row r="354" spans="2:29" ht="15" x14ac:dyDescent="0.2">
      <c r="B354" t="s">
        <v>418</v>
      </c>
      <c r="C354" t="s">
        <v>98</v>
      </c>
      <c r="D354" t="s">
        <v>32</v>
      </c>
      <c r="E354" s="3">
        <v>28.54</v>
      </c>
      <c r="F354" s="2">
        <v>3</v>
      </c>
      <c r="G354">
        <v>11.4</v>
      </c>
      <c r="H354">
        <v>23.8</v>
      </c>
      <c r="I354">
        <v>14.2</v>
      </c>
      <c r="J354">
        <v>16.8</v>
      </c>
      <c r="K354" s="2">
        <v>2</v>
      </c>
      <c r="L354">
        <v>0.5</v>
      </c>
      <c r="M354" s="2">
        <v>3</v>
      </c>
      <c r="N354">
        <v>0.33300000000000002</v>
      </c>
      <c r="O354" s="2">
        <v>6</v>
      </c>
      <c r="P354">
        <v>0.5</v>
      </c>
      <c r="Q354">
        <v>0.61099999999999999</v>
      </c>
      <c r="R354">
        <v>0.60699999999999998</v>
      </c>
      <c r="S354" s="2">
        <v>4</v>
      </c>
      <c r="T354">
        <v>1.7</v>
      </c>
      <c r="U354">
        <v>7.6</v>
      </c>
      <c r="V354">
        <v>1.7</v>
      </c>
      <c r="W354" s="2">
        <v>19</v>
      </c>
      <c r="X354" s="3">
        <v>0.33</v>
      </c>
      <c r="Y354" s="2">
        <v>0</v>
      </c>
      <c r="Z354" s="3">
        <v>0.67</v>
      </c>
      <c r="AA354">
        <v>7.9</v>
      </c>
      <c r="AB354">
        <v>116.2</v>
      </c>
      <c r="AC354">
        <v>94.5</v>
      </c>
    </row>
    <row r="355" spans="2:29" ht="15" x14ac:dyDescent="0.2">
      <c r="B355" t="s">
        <v>419</v>
      </c>
      <c r="C355" t="s">
        <v>90</v>
      </c>
      <c r="D355" t="s">
        <v>38</v>
      </c>
      <c r="E355" s="3">
        <v>25.94</v>
      </c>
      <c r="F355" s="2">
        <v>2</v>
      </c>
      <c r="G355" s="2">
        <v>29</v>
      </c>
      <c r="H355">
        <v>60.4</v>
      </c>
      <c r="I355">
        <v>31.9</v>
      </c>
      <c r="J355">
        <v>17.399999999999999</v>
      </c>
      <c r="K355" s="2">
        <v>7</v>
      </c>
      <c r="L355" s="2">
        <v>1</v>
      </c>
      <c r="M355" s="2">
        <v>25</v>
      </c>
      <c r="N355">
        <v>0.6</v>
      </c>
      <c r="O355" s="2">
        <v>10</v>
      </c>
      <c r="P355">
        <v>0.6</v>
      </c>
      <c r="Q355">
        <v>0.68600000000000005</v>
      </c>
      <c r="R355">
        <v>0.72199999999999998</v>
      </c>
      <c r="S355">
        <v>27.5</v>
      </c>
      <c r="T355" s="2">
        <v>7</v>
      </c>
      <c r="U355">
        <v>11.9</v>
      </c>
      <c r="V355" s="2">
        <v>2</v>
      </c>
      <c r="W355">
        <v>14.3</v>
      </c>
      <c r="X355" s="2">
        <v>1</v>
      </c>
      <c r="Y355">
        <v>2.5</v>
      </c>
      <c r="Z355" s="2">
        <v>4</v>
      </c>
      <c r="AA355" s="2">
        <v>10</v>
      </c>
      <c r="AB355" s="2">
        <v>119</v>
      </c>
      <c r="AC355">
        <v>89.5</v>
      </c>
    </row>
    <row r="356" spans="2:29" ht="15" x14ac:dyDescent="0.2">
      <c r="B356" t="s">
        <v>420</v>
      </c>
      <c r="C356" t="s">
        <v>31</v>
      </c>
      <c r="D356" t="s">
        <v>84</v>
      </c>
      <c r="E356" s="3">
        <v>22.77</v>
      </c>
      <c r="F356" s="2">
        <v>3</v>
      </c>
      <c r="G356">
        <v>31.2</v>
      </c>
      <c r="H356">
        <v>65.099999999999994</v>
      </c>
      <c r="I356">
        <v>18.8</v>
      </c>
      <c r="J356">
        <v>6.9</v>
      </c>
      <c r="K356" s="2">
        <v>10</v>
      </c>
      <c r="L356">
        <v>0.9</v>
      </c>
      <c r="M356" s="2">
        <v>21</v>
      </c>
      <c r="N356">
        <v>0.33300000000000002</v>
      </c>
      <c r="O356" s="2">
        <v>15</v>
      </c>
      <c r="P356">
        <v>0.33300000000000002</v>
      </c>
      <c r="Q356">
        <v>0.40300000000000002</v>
      </c>
      <c r="R356" s="3">
        <v>0.47</v>
      </c>
      <c r="S356">
        <v>12.7</v>
      </c>
      <c r="T356" s="2">
        <v>3</v>
      </c>
      <c r="U356">
        <v>4.5</v>
      </c>
      <c r="V356">
        <v>0.7</v>
      </c>
      <c r="W356">
        <v>3.5</v>
      </c>
      <c r="X356" s="3">
        <v>2.67</v>
      </c>
      <c r="Y356" s="3">
        <v>0.33</v>
      </c>
      <c r="Z356" s="2">
        <v>1</v>
      </c>
      <c r="AA356">
        <v>3.8</v>
      </c>
      <c r="AB356">
        <v>99.7</v>
      </c>
      <c r="AC356">
        <v>99.9</v>
      </c>
    </row>
    <row r="357" spans="2:29" ht="15" x14ac:dyDescent="0.2">
      <c r="B357" t="s">
        <v>421</v>
      </c>
      <c r="C357" t="s">
        <v>37</v>
      </c>
      <c r="D357" t="s">
        <v>32</v>
      </c>
      <c r="E357" s="3">
        <v>36.47</v>
      </c>
      <c r="F357" s="2">
        <v>2</v>
      </c>
      <c r="G357">
        <v>28.8</v>
      </c>
      <c r="H357" s="2">
        <v>60</v>
      </c>
      <c r="I357">
        <v>5.8</v>
      </c>
      <c r="J357">
        <v>12.5</v>
      </c>
      <c r="K357" s="2">
        <v>0</v>
      </c>
      <c r="L357" s="2">
        <v>0</v>
      </c>
      <c r="M357" s="2">
        <v>1</v>
      </c>
      <c r="N357" s="2">
        <v>1</v>
      </c>
      <c r="O357" s="2">
        <v>6</v>
      </c>
      <c r="P357">
        <v>0.33300000000000002</v>
      </c>
      <c r="Q357">
        <v>0.57099999999999995</v>
      </c>
      <c r="R357">
        <v>0.57099999999999995</v>
      </c>
      <c r="S357" s="2">
        <v>4</v>
      </c>
      <c r="T357">
        <v>6.5</v>
      </c>
      <c r="U357">
        <v>11.1</v>
      </c>
      <c r="V357" s="2">
        <v>2</v>
      </c>
      <c r="W357">
        <v>8.6999999999999993</v>
      </c>
      <c r="X357">
        <v>0.5</v>
      </c>
      <c r="Y357" s="2">
        <v>0</v>
      </c>
      <c r="Z357">
        <v>0.5</v>
      </c>
      <c r="AA357">
        <v>5.2</v>
      </c>
      <c r="AB357" s="2">
        <v>123</v>
      </c>
      <c r="AC357" s="2">
        <v>93</v>
      </c>
    </row>
    <row r="358" spans="2:29" ht="15" x14ac:dyDescent="0.2">
      <c r="B358" t="s">
        <v>422</v>
      </c>
      <c r="C358" t="s">
        <v>116</v>
      </c>
      <c r="D358" t="s">
        <v>38</v>
      </c>
      <c r="E358" s="3">
        <v>25.59</v>
      </c>
      <c r="F358" s="2">
        <v>3</v>
      </c>
      <c r="G358">
        <v>28.5</v>
      </c>
      <c r="H358">
        <v>59.4</v>
      </c>
      <c r="I358">
        <v>23.8</v>
      </c>
      <c r="J358">
        <v>16.899999999999999</v>
      </c>
      <c r="K358" s="2">
        <v>12</v>
      </c>
      <c r="L358">
        <v>0.58299999999999996</v>
      </c>
      <c r="M358" s="2">
        <v>19</v>
      </c>
      <c r="N358">
        <v>0.73699999999999999</v>
      </c>
      <c r="O358" s="2">
        <v>15</v>
      </c>
      <c r="P358">
        <v>0.4</v>
      </c>
      <c r="Q358">
        <v>0.67600000000000005</v>
      </c>
      <c r="R358">
        <v>0.67500000000000004</v>
      </c>
      <c r="S358">
        <v>17.7</v>
      </c>
      <c r="T358" s="2">
        <v>7</v>
      </c>
      <c r="U358">
        <v>13.2</v>
      </c>
      <c r="V358">
        <v>0.3</v>
      </c>
      <c r="W358">
        <v>1.9</v>
      </c>
      <c r="X358" s="3">
        <v>0.33</v>
      </c>
      <c r="Y358" s="2">
        <v>3</v>
      </c>
      <c r="Z358" s="3">
        <v>2.67</v>
      </c>
      <c r="AA358">
        <v>4.7</v>
      </c>
      <c r="AB358">
        <v>110.8</v>
      </c>
      <c r="AC358">
        <v>97.6</v>
      </c>
    </row>
    <row r="359" spans="2:29" ht="15" x14ac:dyDescent="0.2">
      <c r="B359" t="s">
        <v>423</v>
      </c>
      <c r="C359" t="s">
        <v>42</v>
      </c>
      <c r="D359" t="s">
        <v>35</v>
      </c>
      <c r="E359" s="3">
        <v>29.47</v>
      </c>
      <c r="F359" s="2">
        <v>3</v>
      </c>
      <c r="G359">
        <v>32.9</v>
      </c>
      <c r="H359">
        <v>68.5</v>
      </c>
      <c r="I359">
        <v>19.600000000000001</v>
      </c>
      <c r="J359">
        <v>4.2</v>
      </c>
      <c r="K359" s="2">
        <v>12</v>
      </c>
      <c r="L359" s="2">
        <v>1</v>
      </c>
      <c r="M359" s="2">
        <v>37</v>
      </c>
      <c r="N359">
        <v>0.432</v>
      </c>
      <c r="O359" s="2">
        <v>3</v>
      </c>
      <c r="P359">
        <v>0.33300000000000002</v>
      </c>
      <c r="Q359">
        <v>0.438</v>
      </c>
      <c r="R359">
        <v>0.51900000000000002</v>
      </c>
      <c r="S359">
        <v>15.7</v>
      </c>
      <c r="T359">
        <v>12.3</v>
      </c>
      <c r="U359">
        <v>18.8</v>
      </c>
      <c r="V359">
        <v>2.7</v>
      </c>
      <c r="W359">
        <v>13.4</v>
      </c>
      <c r="X359" s="2">
        <v>1</v>
      </c>
      <c r="Y359" s="2">
        <v>1</v>
      </c>
      <c r="Z359" s="3">
        <v>0.67</v>
      </c>
      <c r="AA359">
        <v>9.8000000000000007</v>
      </c>
      <c r="AB359">
        <v>118.5</v>
      </c>
      <c r="AC359">
        <v>97.7</v>
      </c>
    </row>
    <row r="360" spans="2:29" ht="15" x14ac:dyDescent="0.2">
      <c r="B360" t="s">
        <v>424</v>
      </c>
      <c r="C360" t="s">
        <v>47</v>
      </c>
      <c r="D360" t="s">
        <v>43</v>
      </c>
      <c r="E360" s="3">
        <v>27.94</v>
      </c>
      <c r="F360" s="2">
        <v>1</v>
      </c>
      <c r="G360">
        <v>1.9</v>
      </c>
      <c r="H360" s="2">
        <v>4</v>
      </c>
      <c r="I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1</v>
      </c>
      <c r="Y360" s="2">
        <v>0</v>
      </c>
      <c r="Z360" s="2">
        <v>0</v>
      </c>
      <c r="AA360" s="2">
        <v>0</v>
      </c>
    </row>
    <row r="361" spans="2:29" ht="15" x14ac:dyDescent="0.2">
      <c r="B361" t="s">
        <v>425</v>
      </c>
      <c r="C361" t="s">
        <v>90</v>
      </c>
      <c r="D361" t="s">
        <v>32</v>
      </c>
      <c r="E361" s="3">
        <v>22.56</v>
      </c>
      <c r="F361" s="2">
        <v>2</v>
      </c>
      <c r="G361">
        <v>13.9</v>
      </c>
      <c r="H361">
        <v>28.9</v>
      </c>
      <c r="I361">
        <v>7.1</v>
      </c>
      <c r="J361">
        <v>20.5</v>
      </c>
      <c r="K361" s="2">
        <v>2</v>
      </c>
      <c r="L361" s="2">
        <v>1</v>
      </c>
      <c r="M361" s="2">
        <v>3</v>
      </c>
      <c r="N361">
        <v>0.66700000000000004</v>
      </c>
      <c r="O361" s="2">
        <v>0</v>
      </c>
      <c r="P361" s="2">
        <v>0</v>
      </c>
      <c r="Q361">
        <v>0.66700000000000004</v>
      </c>
      <c r="R361">
        <v>0.77300000000000002</v>
      </c>
      <c r="S361" s="2">
        <v>3</v>
      </c>
      <c r="T361">
        <v>5.5</v>
      </c>
      <c r="U361">
        <v>19.600000000000001</v>
      </c>
      <c r="V361" s="2">
        <v>1</v>
      </c>
      <c r="W361">
        <v>9.4</v>
      </c>
      <c r="X361">
        <v>2.5</v>
      </c>
      <c r="Y361" s="2">
        <v>0</v>
      </c>
      <c r="Z361">
        <v>0.5</v>
      </c>
      <c r="AA361">
        <v>7.3</v>
      </c>
      <c r="AB361">
        <v>147.19999999999999</v>
      </c>
      <c r="AC361">
        <v>76.7</v>
      </c>
    </row>
    <row r="362" spans="2:29" ht="15" x14ac:dyDescent="0.2">
      <c r="B362" t="s">
        <v>426</v>
      </c>
      <c r="C362" t="s">
        <v>31</v>
      </c>
      <c r="D362" t="s">
        <v>43</v>
      </c>
      <c r="E362" s="3">
        <v>27.66</v>
      </c>
      <c r="F362" s="2">
        <v>3</v>
      </c>
      <c r="G362">
        <v>36.9</v>
      </c>
      <c r="H362">
        <v>76.8</v>
      </c>
      <c r="I362">
        <v>22.4</v>
      </c>
      <c r="J362">
        <v>16.399999999999999</v>
      </c>
      <c r="K362" s="2">
        <v>9</v>
      </c>
      <c r="L362">
        <v>0.66700000000000004</v>
      </c>
      <c r="M362" s="2">
        <v>24</v>
      </c>
      <c r="N362">
        <v>0.45800000000000002</v>
      </c>
      <c r="O362" s="2">
        <v>23</v>
      </c>
      <c r="P362">
        <v>0.217</v>
      </c>
      <c r="Q362">
        <v>0.39400000000000002</v>
      </c>
      <c r="R362">
        <v>0.42199999999999999</v>
      </c>
      <c r="S362">
        <v>14.3</v>
      </c>
      <c r="T362" s="2">
        <v>4</v>
      </c>
      <c r="U362">
        <v>5.0999999999999996</v>
      </c>
      <c r="V362" s="2">
        <v>6</v>
      </c>
      <c r="W362">
        <v>27.5</v>
      </c>
      <c r="X362" s="2">
        <v>2</v>
      </c>
      <c r="Y362" s="3">
        <v>0.67</v>
      </c>
      <c r="Z362" s="3">
        <v>3.33</v>
      </c>
      <c r="AA362">
        <v>7.6</v>
      </c>
      <c r="AB362">
        <v>89.9</v>
      </c>
      <c r="AC362">
        <v>100.5</v>
      </c>
    </row>
    <row r="363" spans="2:29" ht="15" x14ac:dyDescent="0.2">
      <c r="B363" t="s">
        <v>427</v>
      </c>
      <c r="C363" t="s">
        <v>81</v>
      </c>
      <c r="D363" t="s">
        <v>84</v>
      </c>
      <c r="E363" s="3">
        <v>21.17</v>
      </c>
      <c r="F363" s="2">
        <v>3</v>
      </c>
      <c r="G363">
        <v>21.5</v>
      </c>
      <c r="H363">
        <v>44.8</v>
      </c>
      <c r="I363">
        <v>18.399999999999999</v>
      </c>
      <c r="J363">
        <v>7.2</v>
      </c>
      <c r="K363" s="2">
        <v>2</v>
      </c>
      <c r="L363">
        <v>0.5</v>
      </c>
      <c r="M363" s="2">
        <v>14</v>
      </c>
      <c r="N363">
        <v>0.57099999999999995</v>
      </c>
      <c r="O363" s="2">
        <v>11</v>
      </c>
      <c r="P363">
        <v>0.36399999999999999</v>
      </c>
      <c r="Q363" s="3">
        <v>0.56000000000000005</v>
      </c>
      <c r="R363" s="3">
        <v>0.56000000000000005</v>
      </c>
      <c r="S363">
        <v>9.6999999999999993</v>
      </c>
      <c r="T363" s="2">
        <v>3</v>
      </c>
      <c r="U363">
        <v>8.1</v>
      </c>
      <c r="V363" s="2">
        <v>2</v>
      </c>
      <c r="W363">
        <v>12.2</v>
      </c>
      <c r="X363" s="3">
        <v>1.67</v>
      </c>
      <c r="Y363" s="2">
        <v>0</v>
      </c>
      <c r="Z363" s="3">
        <v>0.67</v>
      </c>
      <c r="AA363">
        <v>7.2</v>
      </c>
      <c r="AB363">
        <v>115.7</v>
      </c>
      <c r="AC363">
        <v>95.2</v>
      </c>
    </row>
    <row r="364" spans="2:29" ht="15" x14ac:dyDescent="0.2">
      <c r="B364" t="s">
        <v>428</v>
      </c>
      <c r="C364" t="s">
        <v>37</v>
      </c>
      <c r="D364" t="s">
        <v>43</v>
      </c>
      <c r="E364" s="3">
        <v>25.36</v>
      </c>
      <c r="F364" s="2">
        <v>2</v>
      </c>
      <c r="G364">
        <v>18.5</v>
      </c>
      <c r="H364">
        <v>38.5</v>
      </c>
      <c r="I364">
        <v>11.4</v>
      </c>
      <c r="J364" s="2">
        <v>40</v>
      </c>
      <c r="K364" s="2">
        <v>0</v>
      </c>
      <c r="L364" s="2">
        <v>0</v>
      </c>
      <c r="M364" s="2">
        <v>3</v>
      </c>
      <c r="N364" s="2">
        <v>1</v>
      </c>
      <c r="O364" s="2">
        <v>3</v>
      </c>
      <c r="P364">
        <v>0.33300000000000002</v>
      </c>
      <c r="Q364" s="3">
        <v>0.75</v>
      </c>
      <c r="R364" s="3">
        <v>0.75</v>
      </c>
      <c r="S364">
        <v>4.5</v>
      </c>
      <c r="T364">
        <v>2.5</v>
      </c>
      <c r="U364">
        <v>6.6</v>
      </c>
      <c r="V364">
        <v>2.5</v>
      </c>
      <c r="W364">
        <v>18.2</v>
      </c>
      <c r="X364" s="2">
        <v>0</v>
      </c>
      <c r="Y364" s="2">
        <v>0</v>
      </c>
      <c r="Z364" s="2">
        <v>2</v>
      </c>
      <c r="AA364">
        <v>6.6</v>
      </c>
      <c r="AB364">
        <v>107.2</v>
      </c>
      <c r="AC364">
        <v>91.2</v>
      </c>
    </row>
    <row r="365" spans="2:29" ht="15" x14ac:dyDescent="0.2">
      <c r="B365" t="s">
        <v>429</v>
      </c>
      <c r="C365" t="s">
        <v>68</v>
      </c>
      <c r="D365" t="s">
        <v>35</v>
      </c>
      <c r="E365" s="2">
        <v>31</v>
      </c>
      <c r="F365" s="2">
        <v>3</v>
      </c>
      <c r="G365">
        <v>33.4</v>
      </c>
      <c r="H365">
        <v>69.7</v>
      </c>
      <c r="I365">
        <v>25.6</v>
      </c>
      <c r="J365">
        <v>15.3</v>
      </c>
      <c r="K365" s="2">
        <v>4</v>
      </c>
      <c r="L365" s="3">
        <v>0.75</v>
      </c>
      <c r="M365" s="2">
        <v>36</v>
      </c>
      <c r="N365">
        <v>0.38900000000000001</v>
      </c>
      <c r="O365" s="2">
        <v>12</v>
      </c>
      <c r="P365" s="3">
        <v>0.25</v>
      </c>
      <c r="Q365">
        <v>0.38500000000000001</v>
      </c>
      <c r="R365">
        <v>0.40200000000000002</v>
      </c>
      <c r="S365">
        <v>13.3</v>
      </c>
      <c r="T365">
        <v>12.7</v>
      </c>
      <c r="U365">
        <v>19.600000000000001</v>
      </c>
      <c r="V365" s="2">
        <v>4</v>
      </c>
      <c r="W365">
        <v>18.2</v>
      </c>
      <c r="X365" s="2">
        <v>2</v>
      </c>
      <c r="Y365" s="3">
        <v>1.67</v>
      </c>
      <c r="Z365" s="2">
        <v>3</v>
      </c>
      <c r="AA365">
        <v>10.5</v>
      </c>
      <c r="AB365">
        <v>85.9</v>
      </c>
      <c r="AC365">
        <v>86.3</v>
      </c>
    </row>
    <row r="366" spans="2:29" ht="15" x14ac:dyDescent="0.2">
      <c r="B366" t="s">
        <v>430</v>
      </c>
      <c r="C366" t="s">
        <v>47</v>
      </c>
      <c r="D366" t="s">
        <v>108</v>
      </c>
      <c r="E366" s="3">
        <v>24.93</v>
      </c>
      <c r="F366" s="2">
        <v>1</v>
      </c>
      <c r="G366" s="2">
        <v>5</v>
      </c>
      <c r="H366">
        <v>10.4</v>
      </c>
      <c r="I366">
        <v>25.8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3</v>
      </c>
      <c r="P366">
        <v>0.33300000000000002</v>
      </c>
      <c r="Q366">
        <v>0.5</v>
      </c>
      <c r="R366">
        <v>0.5</v>
      </c>
      <c r="S366" s="2">
        <v>3</v>
      </c>
      <c r="T366" s="2">
        <v>1</v>
      </c>
      <c r="U366">
        <v>10.3</v>
      </c>
      <c r="V366" s="2">
        <v>0</v>
      </c>
      <c r="W366" s="2">
        <v>0</v>
      </c>
      <c r="X366" s="2">
        <v>1</v>
      </c>
      <c r="Y366" s="2">
        <v>0</v>
      </c>
      <c r="Z366" s="2">
        <v>0</v>
      </c>
      <c r="AA366" s="2">
        <v>0</v>
      </c>
      <c r="AB366">
        <v>94.7</v>
      </c>
      <c r="AC366">
        <v>101.2</v>
      </c>
    </row>
    <row r="367" spans="2:29" ht="15" x14ac:dyDescent="0.2">
      <c r="B367" t="s">
        <v>431</v>
      </c>
      <c r="C367" t="s">
        <v>55</v>
      </c>
      <c r="D367" t="s">
        <v>32</v>
      </c>
      <c r="E367" s="3">
        <v>20.16</v>
      </c>
      <c r="F367" s="2">
        <v>3</v>
      </c>
      <c r="G367">
        <v>34.9</v>
      </c>
      <c r="H367">
        <v>72.7</v>
      </c>
      <c r="I367">
        <v>15.1</v>
      </c>
      <c r="J367">
        <v>10.8</v>
      </c>
      <c r="K367" s="2">
        <v>2</v>
      </c>
      <c r="L367">
        <v>0.5</v>
      </c>
      <c r="M367" s="2">
        <v>19</v>
      </c>
      <c r="N367">
        <v>0.57899999999999996</v>
      </c>
      <c r="O367" s="2">
        <v>13</v>
      </c>
      <c r="P367">
        <v>0.38500000000000001</v>
      </c>
      <c r="Q367">
        <v>0.57799999999999996</v>
      </c>
      <c r="R367">
        <v>0.57799999999999996</v>
      </c>
      <c r="S367">
        <v>12.7</v>
      </c>
      <c r="T367" s="2">
        <v>5</v>
      </c>
      <c r="U367">
        <v>7.4</v>
      </c>
      <c r="V367">
        <v>1.3</v>
      </c>
      <c r="W367">
        <v>6.7</v>
      </c>
      <c r="X367" s="2">
        <v>1</v>
      </c>
      <c r="Y367" s="3">
        <v>0.67</v>
      </c>
      <c r="Z367" s="3">
        <v>1.33</v>
      </c>
      <c r="AA367" s="2">
        <v>5</v>
      </c>
      <c r="AB367">
        <v>108.8</v>
      </c>
      <c r="AC367">
        <v>108.1</v>
      </c>
    </row>
    <row r="368" spans="2:29" ht="15" x14ac:dyDescent="0.2">
      <c r="B368" t="s">
        <v>432</v>
      </c>
      <c r="C368" t="s">
        <v>55</v>
      </c>
      <c r="D368" t="s">
        <v>108</v>
      </c>
      <c r="E368">
        <v>24.5</v>
      </c>
      <c r="F368" s="2">
        <v>3</v>
      </c>
      <c r="G368">
        <v>14.2</v>
      </c>
      <c r="H368">
        <v>29.5</v>
      </c>
      <c r="I368">
        <v>27.8</v>
      </c>
      <c r="J368">
        <v>18.100000000000001</v>
      </c>
      <c r="K368" s="2">
        <v>6</v>
      </c>
      <c r="L368">
        <v>0.66700000000000004</v>
      </c>
      <c r="M368" s="2">
        <v>7</v>
      </c>
      <c r="N368">
        <v>0.57099999999999995</v>
      </c>
      <c r="O368" s="2">
        <v>13</v>
      </c>
      <c r="P368">
        <v>0.23100000000000001</v>
      </c>
      <c r="Q368">
        <v>0.42499999999999999</v>
      </c>
      <c r="R368">
        <v>0.46400000000000002</v>
      </c>
      <c r="S368" s="2">
        <v>7</v>
      </c>
      <c r="T368" s="2">
        <v>4</v>
      </c>
      <c r="U368">
        <v>14.5</v>
      </c>
      <c r="V368" s="2">
        <v>1</v>
      </c>
      <c r="W368">
        <v>12.7</v>
      </c>
      <c r="X368" s="2">
        <v>0</v>
      </c>
      <c r="Y368" s="2">
        <v>0</v>
      </c>
      <c r="Z368" s="3">
        <v>1.67</v>
      </c>
      <c r="AA368">
        <v>8.6</v>
      </c>
      <c r="AB368">
        <v>87.1</v>
      </c>
      <c r="AC368" s="2">
        <v>89</v>
      </c>
    </row>
    <row r="369" spans="2:29" ht="15" x14ac:dyDescent="0.2">
      <c r="B369" t="s">
        <v>433</v>
      </c>
      <c r="C369" t="s">
        <v>81</v>
      </c>
      <c r="D369" t="s">
        <v>84</v>
      </c>
      <c r="E369" s="3">
        <v>22.86</v>
      </c>
      <c r="F369" s="2">
        <v>3</v>
      </c>
      <c r="G369">
        <v>23.5</v>
      </c>
      <c r="H369" s="2">
        <v>49</v>
      </c>
      <c r="I369">
        <v>25.7</v>
      </c>
      <c r="J369">
        <v>4.7</v>
      </c>
      <c r="K369" s="2">
        <v>6</v>
      </c>
      <c r="L369">
        <v>0.83299999999999996</v>
      </c>
      <c r="M369" s="2">
        <v>19</v>
      </c>
      <c r="N369">
        <v>0.52600000000000002</v>
      </c>
      <c r="O369" s="2">
        <v>19</v>
      </c>
      <c r="P369">
        <v>0.26300000000000001</v>
      </c>
      <c r="Q369">
        <v>0.46100000000000002</v>
      </c>
      <c r="R369">
        <v>0.49199999999999999</v>
      </c>
      <c r="S369">
        <v>13.3</v>
      </c>
      <c r="T369" s="2">
        <v>4</v>
      </c>
      <c r="U369">
        <v>9.8000000000000007</v>
      </c>
      <c r="V369">
        <v>2.2999999999999998</v>
      </c>
      <c r="W369">
        <v>13.4</v>
      </c>
      <c r="X369" s="2">
        <v>1</v>
      </c>
      <c r="Y369" s="3">
        <v>0.33</v>
      </c>
      <c r="Z369" s="3">
        <v>0.67</v>
      </c>
      <c r="AA369">
        <v>8.5</v>
      </c>
      <c r="AB369">
        <v>103.6</v>
      </c>
      <c r="AC369">
        <v>95.6</v>
      </c>
    </row>
    <row r="370" spans="2:29" ht="15" x14ac:dyDescent="0.2">
      <c r="B370" t="s">
        <v>434</v>
      </c>
      <c r="C370" t="s">
        <v>75</v>
      </c>
      <c r="D370" t="s">
        <v>43</v>
      </c>
      <c r="E370" s="3">
        <v>31.47</v>
      </c>
      <c r="F370" s="2">
        <v>3</v>
      </c>
      <c r="G370">
        <v>25.5</v>
      </c>
      <c r="H370">
        <v>53.2</v>
      </c>
      <c r="I370">
        <v>16.399999999999999</v>
      </c>
      <c r="J370">
        <v>16.7</v>
      </c>
      <c r="K370" s="2">
        <v>2</v>
      </c>
      <c r="L370">
        <v>0.5</v>
      </c>
      <c r="M370" s="2">
        <v>10</v>
      </c>
      <c r="N370">
        <v>0.3</v>
      </c>
      <c r="O370" s="2">
        <v>14</v>
      </c>
      <c r="P370">
        <v>0.57099999999999995</v>
      </c>
      <c r="Q370">
        <v>0.625</v>
      </c>
      <c r="R370">
        <v>0.623</v>
      </c>
      <c r="S370">
        <v>10.3</v>
      </c>
      <c r="T370">
        <v>2.7</v>
      </c>
      <c r="U370">
        <v>5.3</v>
      </c>
      <c r="V370">
        <v>2.2999999999999998</v>
      </c>
      <c r="W370">
        <v>12.8</v>
      </c>
      <c r="X370" s="3">
        <v>0.67</v>
      </c>
      <c r="Y370" s="3">
        <v>0.33</v>
      </c>
      <c r="Z370" s="3">
        <v>1.67</v>
      </c>
      <c r="AA370">
        <v>6.3</v>
      </c>
      <c r="AB370">
        <v>106.2</v>
      </c>
      <c r="AC370">
        <v>101.9</v>
      </c>
    </row>
    <row r="371" spans="2:29" ht="15" x14ac:dyDescent="0.2">
      <c r="B371" t="s">
        <v>435</v>
      </c>
      <c r="C371" t="s">
        <v>116</v>
      </c>
      <c r="D371" t="s">
        <v>43</v>
      </c>
      <c r="E371" s="3">
        <v>32.25</v>
      </c>
      <c r="F371" s="2">
        <v>1</v>
      </c>
      <c r="G371">
        <v>2.1</v>
      </c>
      <c r="H371">
        <v>4.4000000000000004</v>
      </c>
      <c r="I371" s="2">
        <v>41</v>
      </c>
      <c r="J371" s="2">
        <v>50</v>
      </c>
      <c r="K371" s="2">
        <v>0</v>
      </c>
      <c r="L371" s="2">
        <v>0</v>
      </c>
      <c r="M371" s="2">
        <v>1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1</v>
      </c>
      <c r="W371">
        <v>55.6</v>
      </c>
      <c r="X371" s="2">
        <v>0</v>
      </c>
      <c r="Y371" s="2">
        <v>0</v>
      </c>
      <c r="Z371" s="2">
        <v>1</v>
      </c>
      <c r="AA371" s="2">
        <v>0</v>
      </c>
    </row>
    <row r="372" spans="2:29" ht="15" x14ac:dyDescent="0.2">
      <c r="B372" t="s">
        <v>436</v>
      </c>
      <c r="C372" t="s">
        <v>66</v>
      </c>
      <c r="D372" t="s">
        <v>32</v>
      </c>
      <c r="E372" s="3">
        <v>23.17</v>
      </c>
      <c r="F372" s="2">
        <v>3</v>
      </c>
      <c r="G372">
        <v>23.2</v>
      </c>
      <c r="H372">
        <v>48.3</v>
      </c>
      <c r="I372">
        <v>15.5</v>
      </c>
      <c r="J372">
        <v>11.2</v>
      </c>
      <c r="K372" s="2">
        <v>4</v>
      </c>
      <c r="L372" s="2">
        <v>1</v>
      </c>
      <c r="M372" s="2">
        <v>12</v>
      </c>
      <c r="N372">
        <v>0.33300000000000002</v>
      </c>
      <c r="O372" s="2">
        <v>10</v>
      </c>
      <c r="P372">
        <v>0.2</v>
      </c>
      <c r="Q372">
        <v>0.318</v>
      </c>
      <c r="R372">
        <v>0.379</v>
      </c>
      <c r="S372" s="2">
        <v>6</v>
      </c>
      <c r="T372">
        <v>5.3</v>
      </c>
      <c r="U372">
        <v>12.2</v>
      </c>
      <c r="V372">
        <v>2.2999999999999998</v>
      </c>
      <c r="W372">
        <v>11.6</v>
      </c>
      <c r="X372" s="3">
        <v>0.67</v>
      </c>
      <c r="Y372" s="3">
        <v>0.33</v>
      </c>
      <c r="Z372" s="2">
        <v>1</v>
      </c>
      <c r="AA372">
        <v>7.2</v>
      </c>
      <c r="AB372">
        <v>91.1</v>
      </c>
      <c r="AC372">
        <v>106.5</v>
      </c>
    </row>
    <row r="373" spans="2:29" ht="15" x14ac:dyDescent="0.2">
      <c r="B373" t="s">
        <v>437</v>
      </c>
      <c r="C373" t="s">
        <v>53</v>
      </c>
      <c r="D373" t="s">
        <v>43</v>
      </c>
      <c r="E373" s="3">
        <v>32.950000000000003</v>
      </c>
      <c r="F373" s="2">
        <v>3</v>
      </c>
      <c r="G373">
        <v>35.5</v>
      </c>
      <c r="H373" s="2">
        <v>74</v>
      </c>
      <c r="I373">
        <v>25.5</v>
      </c>
      <c r="J373" s="2">
        <v>26</v>
      </c>
      <c r="K373" s="2">
        <v>12</v>
      </c>
      <c r="L373">
        <v>0.41699999999999998</v>
      </c>
      <c r="M373" s="2">
        <v>32</v>
      </c>
      <c r="N373">
        <v>0.438</v>
      </c>
      <c r="O373" s="2">
        <v>11</v>
      </c>
      <c r="P373">
        <v>9.0999999999999998E-2</v>
      </c>
      <c r="Q373" s="3">
        <v>0.36</v>
      </c>
      <c r="R373">
        <v>0.373</v>
      </c>
      <c r="S373" s="2">
        <v>12</v>
      </c>
      <c r="T373">
        <v>7.7</v>
      </c>
      <c r="U373">
        <v>11.4</v>
      </c>
      <c r="V373">
        <v>8.6999999999999993</v>
      </c>
      <c r="W373">
        <v>33.9</v>
      </c>
      <c r="X373" s="2">
        <v>2</v>
      </c>
      <c r="Y373" s="3">
        <v>0.33</v>
      </c>
      <c r="Z373" s="3">
        <v>5.67</v>
      </c>
      <c r="AA373">
        <v>10.5</v>
      </c>
      <c r="AB373">
        <v>76.3</v>
      </c>
      <c r="AC373">
        <v>101.5</v>
      </c>
    </row>
    <row r="374" spans="2:29" ht="15" x14ac:dyDescent="0.2">
      <c r="B374" t="s">
        <v>438</v>
      </c>
      <c r="C374" t="s">
        <v>81</v>
      </c>
      <c r="D374" t="s">
        <v>43</v>
      </c>
      <c r="E374" s="3">
        <v>27.32</v>
      </c>
      <c r="F374" s="2">
        <v>3</v>
      </c>
      <c r="G374">
        <v>32.6</v>
      </c>
      <c r="H374" s="2">
        <v>68</v>
      </c>
      <c r="I374">
        <v>18.899999999999999</v>
      </c>
      <c r="J374">
        <v>9.1999999999999993</v>
      </c>
      <c r="K374" s="2">
        <v>8</v>
      </c>
      <c r="L374" s="3">
        <v>0.75</v>
      </c>
      <c r="M374" s="2">
        <v>20</v>
      </c>
      <c r="N374" s="3">
        <v>0.55000000000000004</v>
      </c>
      <c r="O374" s="2">
        <v>16</v>
      </c>
      <c r="P374">
        <v>0.375</v>
      </c>
      <c r="Q374">
        <v>0.55600000000000005</v>
      </c>
      <c r="R374">
        <v>0.58199999999999996</v>
      </c>
      <c r="S374">
        <v>15.3</v>
      </c>
      <c r="T374">
        <v>2.7</v>
      </c>
      <c r="U374">
        <v>4.7</v>
      </c>
      <c r="V374">
        <v>6.7</v>
      </c>
      <c r="W374">
        <v>26.3</v>
      </c>
      <c r="X374" s="3">
        <v>2.33</v>
      </c>
      <c r="Y374" s="2">
        <v>1</v>
      </c>
      <c r="Z374" s="3">
        <v>1.33</v>
      </c>
      <c r="AA374" s="2">
        <v>8</v>
      </c>
      <c r="AB374">
        <v>122.5</v>
      </c>
      <c r="AC374">
        <v>98.1</v>
      </c>
    </row>
    <row r="375" spans="2:29" ht="15" x14ac:dyDescent="0.2">
      <c r="B375" t="s">
        <v>439</v>
      </c>
      <c r="C375" t="s">
        <v>103</v>
      </c>
      <c r="D375" t="s">
        <v>35</v>
      </c>
      <c r="E375" s="3">
        <v>32.369999999999997</v>
      </c>
      <c r="F375" s="2">
        <v>2</v>
      </c>
      <c r="G375">
        <v>17.2</v>
      </c>
      <c r="H375">
        <v>35.700000000000003</v>
      </c>
      <c r="I375">
        <v>13.3</v>
      </c>
      <c r="J375">
        <v>9.3000000000000007</v>
      </c>
      <c r="K375" s="2">
        <v>4</v>
      </c>
      <c r="L375" s="2">
        <v>1</v>
      </c>
      <c r="M375" s="2">
        <v>8</v>
      </c>
      <c r="N375">
        <v>0.625</v>
      </c>
      <c r="O375" s="2">
        <v>0</v>
      </c>
      <c r="P375" s="2">
        <v>0</v>
      </c>
      <c r="Q375">
        <v>0.625</v>
      </c>
      <c r="R375">
        <v>0.71699999999999997</v>
      </c>
      <c r="S375" s="2">
        <v>7</v>
      </c>
      <c r="T375">
        <v>9.5</v>
      </c>
      <c r="U375">
        <v>25.8</v>
      </c>
      <c r="V375">
        <v>0.5</v>
      </c>
      <c r="W375">
        <v>4.4000000000000004</v>
      </c>
      <c r="X375">
        <v>0.5</v>
      </c>
      <c r="Y375">
        <v>1.5</v>
      </c>
      <c r="Z375">
        <v>0.5</v>
      </c>
      <c r="AA375">
        <v>7.5</v>
      </c>
      <c r="AB375" s="2">
        <v>152</v>
      </c>
      <c r="AC375">
        <v>76.900000000000006</v>
      </c>
    </row>
    <row r="376" spans="2:29" ht="15" x14ac:dyDescent="0.2">
      <c r="B376" t="s">
        <v>440</v>
      </c>
      <c r="C376" t="s">
        <v>98</v>
      </c>
      <c r="D376" t="s">
        <v>32</v>
      </c>
      <c r="E376" s="3">
        <v>26.67</v>
      </c>
      <c r="F376" s="2">
        <v>3</v>
      </c>
      <c r="G376">
        <v>29.2</v>
      </c>
      <c r="H376">
        <v>60.9</v>
      </c>
      <c r="I376">
        <v>20.9</v>
      </c>
      <c r="J376" s="2">
        <v>9</v>
      </c>
      <c r="K376" s="2">
        <v>6</v>
      </c>
      <c r="L376">
        <v>0.83299999999999996</v>
      </c>
      <c r="M376" s="2">
        <v>22</v>
      </c>
      <c r="N376">
        <v>0.45500000000000002</v>
      </c>
      <c r="O376" s="2">
        <v>16</v>
      </c>
      <c r="P376">
        <v>0.438</v>
      </c>
      <c r="Q376">
        <v>0.53900000000000003</v>
      </c>
      <c r="R376">
        <v>0.56599999999999995</v>
      </c>
      <c r="S376">
        <v>15.3</v>
      </c>
      <c r="T376">
        <v>5.7</v>
      </c>
      <c r="U376">
        <v>10.1</v>
      </c>
      <c r="V376">
        <v>1.3</v>
      </c>
      <c r="W376">
        <v>6.6</v>
      </c>
      <c r="X376" s="3">
        <v>0.67</v>
      </c>
      <c r="Y376" s="3">
        <v>0.33</v>
      </c>
      <c r="Z376" s="3">
        <v>1.33</v>
      </c>
      <c r="AA376">
        <v>6.6</v>
      </c>
      <c r="AB376">
        <v>110.4</v>
      </c>
      <c r="AC376">
        <v>100.6</v>
      </c>
    </row>
    <row r="377" spans="2:29" ht="15" x14ac:dyDescent="0.2">
      <c r="B377" t="s">
        <v>441</v>
      </c>
      <c r="C377" t="s">
        <v>124</v>
      </c>
      <c r="D377" t="s">
        <v>38</v>
      </c>
      <c r="E377" s="3">
        <v>24.02</v>
      </c>
      <c r="F377" s="2">
        <v>3</v>
      </c>
      <c r="G377">
        <v>33.700000000000003</v>
      </c>
      <c r="H377">
        <v>70.099999999999994</v>
      </c>
      <c r="I377">
        <v>8.4</v>
      </c>
      <c r="J377" s="2">
        <v>10</v>
      </c>
      <c r="K377" s="2">
        <v>9</v>
      </c>
      <c r="L377">
        <v>0.77800000000000002</v>
      </c>
      <c r="M377" s="2">
        <v>14</v>
      </c>
      <c r="N377">
        <v>0.71399999999999997</v>
      </c>
      <c r="O377" s="2">
        <v>0</v>
      </c>
      <c r="P377" s="2">
        <v>0</v>
      </c>
      <c r="Q377">
        <v>0.71399999999999997</v>
      </c>
      <c r="R377">
        <v>0.752</v>
      </c>
      <c r="S377" s="2">
        <v>9</v>
      </c>
      <c r="T377">
        <v>6.7</v>
      </c>
      <c r="U377">
        <v>10.3</v>
      </c>
      <c r="V377">
        <v>1.3</v>
      </c>
      <c r="W377">
        <v>5.9</v>
      </c>
      <c r="X377" s="3">
        <v>1.67</v>
      </c>
      <c r="Y377" s="2">
        <v>3</v>
      </c>
      <c r="Z377" s="3">
        <v>0.67</v>
      </c>
      <c r="AA377">
        <v>5.0999999999999996</v>
      </c>
      <c r="AB377">
        <v>151.69999999999999</v>
      </c>
      <c r="AC377">
        <v>109.7</v>
      </c>
    </row>
    <row r="378" spans="2:29" ht="15" x14ac:dyDescent="0.2">
      <c r="B378" t="s">
        <v>442</v>
      </c>
      <c r="C378" t="s">
        <v>124</v>
      </c>
      <c r="D378" t="s">
        <v>32</v>
      </c>
      <c r="E378">
        <v>22.9</v>
      </c>
      <c r="F378" s="2">
        <v>3</v>
      </c>
      <c r="G378">
        <v>24.1</v>
      </c>
      <c r="H378">
        <v>50.3</v>
      </c>
      <c r="I378" s="2">
        <v>14</v>
      </c>
      <c r="J378">
        <v>12.6</v>
      </c>
      <c r="K378" s="2">
        <v>2</v>
      </c>
      <c r="L378">
        <v>0.5</v>
      </c>
      <c r="M378" s="2">
        <v>7</v>
      </c>
      <c r="N378">
        <v>0.71399999999999997</v>
      </c>
      <c r="O378" s="2">
        <v>13</v>
      </c>
      <c r="P378">
        <v>0.69199999999999995</v>
      </c>
      <c r="Q378">
        <v>0.92500000000000004</v>
      </c>
      <c r="R378" s="3">
        <v>0.91</v>
      </c>
      <c r="S378">
        <v>12.7</v>
      </c>
      <c r="T378" s="2">
        <v>3</v>
      </c>
      <c r="U378">
        <v>6.5</v>
      </c>
      <c r="V378">
        <v>2.2999999999999998</v>
      </c>
      <c r="W378">
        <v>16.899999999999999</v>
      </c>
      <c r="X378" s="3">
        <v>0.33</v>
      </c>
      <c r="Y378" s="3">
        <v>0.67</v>
      </c>
      <c r="Z378" s="2">
        <v>1</v>
      </c>
      <c r="AA378">
        <v>7.4</v>
      </c>
      <c r="AB378">
        <v>151.9</v>
      </c>
      <c r="AC378">
        <v>102.5</v>
      </c>
    </row>
    <row r="379" spans="2:29" ht="15" x14ac:dyDescent="0.2">
      <c r="B379" t="s">
        <v>443</v>
      </c>
      <c r="C379" t="s">
        <v>87</v>
      </c>
      <c r="D379" t="s">
        <v>84</v>
      </c>
      <c r="E379">
        <v>26.9</v>
      </c>
      <c r="F379" s="2">
        <v>3</v>
      </c>
      <c r="G379">
        <v>19.7</v>
      </c>
      <c r="H379" s="2">
        <v>41</v>
      </c>
      <c r="I379">
        <v>17.399999999999999</v>
      </c>
      <c r="J379">
        <v>16.8</v>
      </c>
      <c r="K379" s="2">
        <v>2</v>
      </c>
      <c r="L379">
        <v>0.5</v>
      </c>
      <c r="M379" s="2">
        <v>12</v>
      </c>
      <c r="N379">
        <v>0.58299999999999996</v>
      </c>
      <c r="O379" s="2">
        <v>7</v>
      </c>
      <c r="P379">
        <v>0.57099999999999995</v>
      </c>
      <c r="Q379">
        <v>0.68400000000000005</v>
      </c>
      <c r="R379">
        <v>0.67900000000000005</v>
      </c>
      <c r="S379" s="2">
        <v>9</v>
      </c>
      <c r="T379" s="2">
        <v>2</v>
      </c>
      <c r="U379">
        <v>5.0999999999999996</v>
      </c>
      <c r="V379">
        <v>1.7</v>
      </c>
      <c r="W379" s="2">
        <v>15</v>
      </c>
      <c r="X379" s="2">
        <v>0</v>
      </c>
      <c r="Y379" s="3">
        <v>0.33</v>
      </c>
      <c r="Z379" s="3">
        <v>1.33</v>
      </c>
      <c r="AA379">
        <v>6.4</v>
      </c>
      <c r="AB379">
        <v>117.2</v>
      </c>
      <c r="AC379">
        <v>103.8</v>
      </c>
    </row>
    <row r="380" spans="2:29" ht="15" x14ac:dyDescent="0.2">
      <c r="B380" t="s">
        <v>444</v>
      </c>
      <c r="C380" t="s">
        <v>68</v>
      </c>
      <c r="D380" t="s">
        <v>32</v>
      </c>
      <c r="E380" s="3">
        <v>20.16</v>
      </c>
      <c r="F380" s="2">
        <v>3</v>
      </c>
      <c r="G380">
        <v>27.5</v>
      </c>
      <c r="H380">
        <v>57.2</v>
      </c>
      <c r="I380">
        <v>9.5</v>
      </c>
      <c r="J380">
        <v>11.2</v>
      </c>
      <c r="K380" s="2">
        <v>2</v>
      </c>
      <c r="L380" s="2">
        <v>1</v>
      </c>
      <c r="M380" s="2">
        <v>10</v>
      </c>
      <c r="N380">
        <v>0.6</v>
      </c>
      <c r="O380" s="2">
        <v>5</v>
      </c>
      <c r="P380">
        <v>0.6</v>
      </c>
      <c r="Q380">
        <v>0.7</v>
      </c>
      <c r="R380">
        <v>0.72399999999999998</v>
      </c>
      <c r="S380">
        <v>7.7</v>
      </c>
      <c r="T380" s="2">
        <v>3</v>
      </c>
      <c r="U380">
        <v>5.7</v>
      </c>
      <c r="V380">
        <v>0.3</v>
      </c>
      <c r="W380">
        <v>1.7</v>
      </c>
      <c r="X380" s="3">
        <v>0.33</v>
      </c>
      <c r="Y380" s="2">
        <v>0</v>
      </c>
      <c r="Z380" s="3">
        <v>0.67</v>
      </c>
      <c r="AA380">
        <v>2.8</v>
      </c>
      <c r="AB380">
        <v>126.6</v>
      </c>
      <c r="AC380">
        <v>93.5</v>
      </c>
    </row>
    <row r="381" spans="2:29" ht="15" x14ac:dyDescent="0.2">
      <c r="B381" t="s">
        <v>445</v>
      </c>
      <c r="C381" t="s">
        <v>34</v>
      </c>
      <c r="D381" t="s">
        <v>32</v>
      </c>
      <c r="E381" s="3">
        <v>20.12</v>
      </c>
      <c r="F381" s="2">
        <v>3</v>
      </c>
      <c r="G381">
        <v>16.899999999999999</v>
      </c>
      <c r="H381">
        <v>35.1</v>
      </c>
      <c r="I381">
        <v>12.9</v>
      </c>
      <c r="J381" s="2">
        <v>25</v>
      </c>
      <c r="K381" s="2">
        <v>0</v>
      </c>
      <c r="L381" s="2">
        <v>0</v>
      </c>
      <c r="M381" s="2">
        <v>3</v>
      </c>
      <c r="N381" s="2">
        <v>0</v>
      </c>
      <c r="O381" s="2">
        <v>9</v>
      </c>
      <c r="P381">
        <v>0.44400000000000001</v>
      </c>
      <c r="Q381">
        <v>0.5</v>
      </c>
      <c r="R381">
        <v>0.5</v>
      </c>
      <c r="S381" s="2">
        <v>4</v>
      </c>
      <c r="T381">
        <v>1.7</v>
      </c>
      <c r="U381">
        <v>5.3</v>
      </c>
      <c r="V381" s="2">
        <v>1</v>
      </c>
      <c r="W381">
        <v>6.6</v>
      </c>
      <c r="X381" s="3">
        <v>0.67</v>
      </c>
      <c r="Y381" s="2">
        <v>0</v>
      </c>
      <c r="Z381" s="3">
        <v>1.33</v>
      </c>
      <c r="AA381">
        <v>4.5</v>
      </c>
      <c r="AB381">
        <v>86.2</v>
      </c>
      <c r="AC381" s="2">
        <v>104</v>
      </c>
    </row>
    <row r="382" spans="2:29" ht="15" x14ac:dyDescent="0.2">
      <c r="B382" t="s">
        <v>446</v>
      </c>
      <c r="C382" t="s">
        <v>83</v>
      </c>
      <c r="D382" t="s">
        <v>49</v>
      </c>
      <c r="E382" s="3">
        <v>25.58</v>
      </c>
      <c r="F382" s="2">
        <v>1</v>
      </c>
      <c r="G382">
        <v>13.5</v>
      </c>
      <c r="H382">
        <v>28.1</v>
      </c>
      <c r="I382">
        <v>18.899999999999999</v>
      </c>
      <c r="J382">
        <v>33.299999999999997</v>
      </c>
      <c r="K382" s="2">
        <v>0</v>
      </c>
      <c r="L382" s="2">
        <v>0</v>
      </c>
      <c r="M382" s="2">
        <v>4</v>
      </c>
      <c r="N382">
        <v>0.5</v>
      </c>
      <c r="O382" s="2">
        <v>0</v>
      </c>
      <c r="P382" s="2">
        <v>0</v>
      </c>
      <c r="Q382">
        <v>0.5</v>
      </c>
      <c r="R382">
        <v>0.5</v>
      </c>
      <c r="S382" s="2">
        <v>4</v>
      </c>
      <c r="T382" s="2">
        <v>6</v>
      </c>
      <c r="U382">
        <v>23.2</v>
      </c>
      <c r="V382" s="2">
        <v>1</v>
      </c>
      <c r="W382" s="2">
        <v>10</v>
      </c>
      <c r="X382" s="2">
        <v>0</v>
      </c>
      <c r="Y382" s="2">
        <v>0</v>
      </c>
      <c r="Z382" s="2">
        <v>2</v>
      </c>
      <c r="AA382">
        <v>8.5</v>
      </c>
      <c r="AB382">
        <v>85.3</v>
      </c>
      <c r="AC382">
        <v>98.8</v>
      </c>
    </row>
    <row r="383" spans="2:29" ht="15" x14ac:dyDescent="0.2">
      <c r="B383" t="s">
        <v>447</v>
      </c>
      <c r="C383" t="s">
        <v>58</v>
      </c>
      <c r="D383" t="s">
        <v>32</v>
      </c>
      <c r="E383" s="3">
        <v>26.08</v>
      </c>
      <c r="F383" s="2">
        <v>3</v>
      </c>
      <c r="G383">
        <v>33.700000000000003</v>
      </c>
      <c r="H383">
        <v>70.099999999999994</v>
      </c>
      <c r="I383">
        <v>23.4</v>
      </c>
      <c r="J383">
        <v>3.5</v>
      </c>
      <c r="K383" s="2">
        <v>15</v>
      </c>
      <c r="L383">
        <v>0.73299999999999998</v>
      </c>
      <c r="M383" s="2">
        <v>32</v>
      </c>
      <c r="N383">
        <v>0.5</v>
      </c>
      <c r="O383" s="2">
        <v>16</v>
      </c>
      <c r="P383">
        <v>0.5</v>
      </c>
      <c r="Q383">
        <v>0.58299999999999996</v>
      </c>
      <c r="R383">
        <v>0.61399999999999999</v>
      </c>
      <c r="S383">
        <v>22.3</v>
      </c>
      <c r="T383">
        <v>10.7</v>
      </c>
      <c r="U383">
        <v>17.3</v>
      </c>
      <c r="V383">
        <v>1.7</v>
      </c>
      <c r="W383">
        <v>8.3000000000000007</v>
      </c>
      <c r="X383" s="3">
        <v>0.67</v>
      </c>
      <c r="Y383" s="3">
        <v>1.33</v>
      </c>
      <c r="Z383" s="3">
        <v>0.67</v>
      </c>
      <c r="AA383">
        <v>8.8000000000000007</v>
      </c>
      <c r="AB383">
        <v>128.30000000000001</v>
      </c>
      <c r="AC383">
        <v>103.2</v>
      </c>
    </row>
    <row r="384" spans="2:29" ht="15" x14ac:dyDescent="0.2">
      <c r="B384" t="s">
        <v>448</v>
      </c>
      <c r="C384" t="s">
        <v>90</v>
      </c>
      <c r="D384" t="s">
        <v>43</v>
      </c>
      <c r="E384" s="2">
        <v>23</v>
      </c>
      <c r="F384" s="2">
        <v>1</v>
      </c>
      <c r="G384">
        <v>4.0999999999999996</v>
      </c>
      <c r="H384">
        <v>8.5</v>
      </c>
      <c r="I384">
        <v>19.600000000000001</v>
      </c>
      <c r="J384" s="2">
        <v>50</v>
      </c>
      <c r="K384" s="2">
        <v>0</v>
      </c>
      <c r="L384" s="2">
        <v>0</v>
      </c>
      <c r="M384" s="2">
        <v>0</v>
      </c>
      <c r="N384" s="2">
        <v>0</v>
      </c>
      <c r="O384" s="2">
        <v>1</v>
      </c>
      <c r="P384" s="2">
        <v>1</v>
      </c>
      <c r="Q384">
        <v>1.5</v>
      </c>
      <c r="R384">
        <v>1.5</v>
      </c>
      <c r="S384" s="2">
        <v>3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1</v>
      </c>
      <c r="AA384" s="2">
        <v>0</v>
      </c>
      <c r="AB384">
        <v>76.5</v>
      </c>
      <c r="AC384">
        <v>113.1</v>
      </c>
    </row>
    <row r="385" spans="2:29" ht="15" x14ac:dyDescent="0.2">
      <c r="B385" t="s">
        <v>449</v>
      </c>
      <c r="C385" t="s">
        <v>101</v>
      </c>
      <c r="D385" t="s">
        <v>43</v>
      </c>
      <c r="E385">
        <v>29.5</v>
      </c>
      <c r="F385" s="2">
        <v>2</v>
      </c>
      <c r="G385" s="2">
        <v>14</v>
      </c>
      <c r="H385">
        <v>29.1</v>
      </c>
      <c r="I385">
        <v>13.7</v>
      </c>
      <c r="J385">
        <v>11.1</v>
      </c>
      <c r="K385" s="2">
        <v>0</v>
      </c>
      <c r="L385" s="2">
        <v>0</v>
      </c>
      <c r="M385" s="2">
        <v>5</v>
      </c>
      <c r="N385">
        <v>0.4</v>
      </c>
      <c r="O385" s="2">
        <v>3</v>
      </c>
      <c r="P385" s="2">
        <v>0</v>
      </c>
      <c r="Q385" s="3">
        <v>0.25</v>
      </c>
      <c r="R385" s="3">
        <v>0.25</v>
      </c>
      <c r="S385" s="2">
        <v>2</v>
      </c>
      <c r="T385" s="2">
        <v>4</v>
      </c>
      <c r="U385">
        <v>12.9</v>
      </c>
      <c r="V385">
        <v>3.5</v>
      </c>
      <c r="W385">
        <v>31.6</v>
      </c>
      <c r="X385" s="2">
        <v>0</v>
      </c>
      <c r="Y385" s="2">
        <v>0</v>
      </c>
      <c r="Z385">
        <v>0.5</v>
      </c>
      <c r="AA385">
        <v>8.6999999999999993</v>
      </c>
      <c r="AB385">
        <v>91.1</v>
      </c>
      <c r="AC385">
        <v>98.8</v>
      </c>
    </row>
    <row r="386" spans="2:29" ht="15" x14ac:dyDescent="0.2">
      <c r="B386" t="s">
        <v>450</v>
      </c>
      <c r="C386" t="s">
        <v>81</v>
      </c>
      <c r="D386" t="s">
        <v>32</v>
      </c>
      <c r="E386" s="3">
        <v>33.340000000000003</v>
      </c>
      <c r="F386" s="2">
        <v>1</v>
      </c>
      <c r="G386">
        <v>9.1</v>
      </c>
      <c r="H386" s="2">
        <v>19</v>
      </c>
      <c r="I386">
        <v>23.4</v>
      </c>
      <c r="J386" s="2">
        <v>40</v>
      </c>
      <c r="K386" s="2">
        <v>0</v>
      </c>
      <c r="L386" s="2">
        <v>0</v>
      </c>
      <c r="M386" s="2">
        <v>3</v>
      </c>
      <c r="N386">
        <v>0.33300000000000002</v>
      </c>
      <c r="O386" s="2">
        <v>0</v>
      </c>
      <c r="P386" s="2">
        <v>0</v>
      </c>
      <c r="Q386">
        <v>0.33300000000000002</v>
      </c>
      <c r="R386">
        <v>0.33300000000000002</v>
      </c>
      <c r="S386" s="2">
        <v>2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2</v>
      </c>
      <c r="AA386" s="2">
        <v>0</v>
      </c>
      <c r="AB386">
        <v>38.1</v>
      </c>
      <c r="AC386">
        <v>112.6</v>
      </c>
    </row>
    <row r="387" spans="2:29" ht="15" x14ac:dyDescent="0.2">
      <c r="B387" t="s">
        <v>451</v>
      </c>
      <c r="C387" t="s">
        <v>101</v>
      </c>
      <c r="D387" t="s">
        <v>43</v>
      </c>
      <c r="E387">
        <v>23.1</v>
      </c>
      <c r="F387" s="2">
        <v>2</v>
      </c>
      <c r="G387">
        <v>34.1</v>
      </c>
      <c r="H387">
        <v>70.900000000000006</v>
      </c>
      <c r="I387">
        <v>31.4</v>
      </c>
      <c r="J387">
        <v>13.9</v>
      </c>
      <c r="K387" s="2">
        <v>12</v>
      </c>
      <c r="L387" s="2">
        <v>1</v>
      </c>
      <c r="M387" s="2">
        <v>27</v>
      </c>
      <c r="N387">
        <v>0.40699999999999997</v>
      </c>
      <c r="O387" s="2">
        <v>11</v>
      </c>
      <c r="P387">
        <v>0.27300000000000002</v>
      </c>
      <c r="Q387">
        <v>0.40799999999999997</v>
      </c>
      <c r="R387">
        <v>0.497</v>
      </c>
      <c r="S387">
        <v>21.5</v>
      </c>
      <c r="T387">
        <v>1.5</v>
      </c>
      <c r="U387" s="2">
        <v>2</v>
      </c>
      <c r="V387">
        <v>10.5</v>
      </c>
      <c r="W387">
        <v>46.8</v>
      </c>
      <c r="X387">
        <v>1.5</v>
      </c>
      <c r="Y387" s="2">
        <v>0</v>
      </c>
      <c r="Z387">
        <v>3.5</v>
      </c>
      <c r="AA387">
        <v>8.1999999999999993</v>
      </c>
      <c r="AB387">
        <v>105.4</v>
      </c>
      <c r="AC387">
        <v>104.1</v>
      </c>
    </row>
    <row r="388" spans="2:29" ht="15" x14ac:dyDescent="0.2">
      <c r="B388" t="s">
        <v>452</v>
      </c>
      <c r="C388" t="s">
        <v>37</v>
      </c>
      <c r="D388" t="s">
        <v>35</v>
      </c>
      <c r="E388" s="3">
        <v>23.35</v>
      </c>
      <c r="F388" s="2">
        <v>1</v>
      </c>
      <c r="G388">
        <v>8.3000000000000007</v>
      </c>
      <c r="H388">
        <v>17.3</v>
      </c>
      <c r="I388">
        <v>32.700000000000003</v>
      </c>
      <c r="J388" s="2">
        <v>0</v>
      </c>
      <c r="K388" s="2">
        <v>1</v>
      </c>
      <c r="L388" s="2">
        <v>0</v>
      </c>
      <c r="M388" s="2">
        <v>6</v>
      </c>
      <c r="N388">
        <v>0.66700000000000004</v>
      </c>
      <c r="O388" s="2">
        <v>0</v>
      </c>
      <c r="P388" s="2">
        <v>0</v>
      </c>
      <c r="Q388">
        <v>0.66700000000000004</v>
      </c>
      <c r="R388">
        <v>0.621</v>
      </c>
      <c r="S388" s="2">
        <v>8</v>
      </c>
      <c r="T388" s="2">
        <v>3</v>
      </c>
      <c r="U388">
        <v>17.7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>
        <v>106.1</v>
      </c>
      <c r="AC388">
        <v>101.2</v>
      </c>
    </row>
    <row r="389" spans="2:29" ht="15" x14ac:dyDescent="0.2">
      <c r="B389" t="s">
        <v>453</v>
      </c>
      <c r="C389" t="s">
        <v>120</v>
      </c>
      <c r="D389" t="s">
        <v>108</v>
      </c>
      <c r="E389" s="3">
        <v>29.05</v>
      </c>
      <c r="F389" s="2">
        <v>2</v>
      </c>
      <c r="G389" s="2">
        <v>16</v>
      </c>
      <c r="H389">
        <v>33.299999999999997</v>
      </c>
      <c r="I389" s="2">
        <v>9</v>
      </c>
      <c r="J389" s="2">
        <v>0</v>
      </c>
      <c r="K389" s="2">
        <v>4</v>
      </c>
      <c r="L389">
        <v>0.5</v>
      </c>
      <c r="M389" s="2">
        <v>5</v>
      </c>
      <c r="N389">
        <v>0.8</v>
      </c>
      <c r="O389" s="2">
        <v>0</v>
      </c>
      <c r="P389" s="2">
        <v>0</v>
      </c>
      <c r="Q389">
        <v>0.8</v>
      </c>
      <c r="R389" s="3">
        <v>0.74</v>
      </c>
      <c r="S389" s="2">
        <v>5</v>
      </c>
      <c r="T389" s="2">
        <v>5</v>
      </c>
      <c r="U389">
        <v>16.899999999999999</v>
      </c>
      <c r="V389" s="2">
        <v>1</v>
      </c>
      <c r="W389">
        <v>7.1</v>
      </c>
      <c r="X389">
        <v>0.5</v>
      </c>
      <c r="Y389">
        <v>0.5</v>
      </c>
      <c r="Z389" s="2">
        <v>0</v>
      </c>
      <c r="AA389">
        <v>7.3</v>
      </c>
      <c r="AB389">
        <v>164.3</v>
      </c>
      <c r="AC389">
        <v>94.7</v>
      </c>
    </row>
    <row r="390" spans="2:29" ht="15" x14ac:dyDescent="0.2">
      <c r="B390" t="s">
        <v>454</v>
      </c>
      <c r="C390" t="s">
        <v>83</v>
      </c>
      <c r="D390" t="s">
        <v>35</v>
      </c>
      <c r="E390" s="3">
        <v>24.61</v>
      </c>
      <c r="F390" s="2">
        <v>2</v>
      </c>
      <c r="G390">
        <v>18.3</v>
      </c>
      <c r="H390" s="2">
        <v>38</v>
      </c>
      <c r="I390">
        <v>21.4</v>
      </c>
      <c r="J390" s="2">
        <v>0</v>
      </c>
      <c r="K390" s="2">
        <v>10</v>
      </c>
      <c r="L390">
        <v>0.6</v>
      </c>
      <c r="M390" s="2">
        <v>14</v>
      </c>
      <c r="N390">
        <v>0.5</v>
      </c>
      <c r="O390" s="2">
        <v>0</v>
      </c>
      <c r="P390" s="2">
        <v>0</v>
      </c>
      <c r="Q390">
        <v>0.5</v>
      </c>
      <c r="R390">
        <v>0.54300000000000004</v>
      </c>
      <c r="S390" s="2">
        <v>10</v>
      </c>
      <c r="T390">
        <v>5.5</v>
      </c>
      <c r="U390">
        <v>15.7</v>
      </c>
      <c r="V390">
        <v>2.5</v>
      </c>
      <c r="W390">
        <v>19.7</v>
      </c>
      <c r="X390" s="2">
        <v>0</v>
      </c>
      <c r="Y390" s="2">
        <v>0</v>
      </c>
      <c r="Z390" s="2">
        <v>0</v>
      </c>
      <c r="AA390">
        <v>11.3</v>
      </c>
      <c r="AB390">
        <v>132.6</v>
      </c>
      <c r="AC390">
        <v>106.7</v>
      </c>
    </row>
  </sheetData>
  <mergeCells count="1">
    <mergeCell ref="A1:A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7E70-2E59-0240-9885-F14561C2C13F}">
  <dimension ref="A1:T389"/>
  <sheetViews>
    <sheetView workbookViewId="0">
      <selection activeCell="D339" sqref="D339:D389"/>
    </sheetView>
  </sheetViews>
  <sheetFormatPr baseColWidth="10" defaultRowHeight="15" x14ac:dyDescent="0.2"/>
  <sheetData>
    <row r="1" spans="1:20" x14ac:dyDescent="0.2">
      <c r="A1" s="10" t="s">
        <v>529</v>
      </c>
      <c r="B1" s="9" t="s">
        <v>3</v>
      </c>
      <c r="C1" s="9" t="s">
        <v>5</v>
      </c>
      <c r="D1" s="12" t="s">
        <v>530</v>
      </c>
      <c r="E1" s="9" t="s">
        <v>531</v>
      </c>
      <c r="F1" s="9" t="s">
        <v>532</v>
      </c>
      <c r="G1" s="9" t="s">
        <v>533</v>
      </c>
      <c r="H1" s="9" t="s">
        <v>534</v>
      </c>
      <c r="I1" s="9" t="s">
        <v>535</v>
      </c>
      <c r="J1" s="9" t="s">
        <v>536</v>
      </c>
      <c r="K1" s="9" t="s">
        <v>6</v>
      </c>
      <c r="L1" s="9" t="s">
        <v>537</v>
      </c>
      <c r="M1" s="9" t="s">
        <v>538</v>
      </c>
      <c r="N1" s="9" t="s">
        <v>539</v>
      </c>
      <c r="O1" s="9" t="s">
        <v>540</v>
      </c>
      <c r="P1" s="9" t="s">
        <v>541</v>
      </c>
      <c r="Q1" s="9" t="s">
        <v>542</v>
      </c>
      <c r="R1" s="9" t="s">
        <v>543</v>
      </c>
      <c r="S1" s="9" t="s">
        <v>544</v>
      </c>
      <c r="T1" s="9" t="s">
        <v>545</v>
      </c>
    </row>
    <row r="2" spans="1:20" x14ac:dyDescent="0.2">
      <c r="A2" s="11" t="s">
        <v>195</v>
      </c>
      <c r="B2" s="11" t="s">
        <v>455</v>
      </c>
      <c r="C2" s="11">
        <v>26</v>
      </c>
      <c r="D2" s="13">
        <v>80</v>
      </c>
      <c r="E2" s="6">
        <v>235</v>
      </c>
      <c r="F2" s="11" t="s">
        <v>456</v>
      </c>
      <c r="G2" s="11" t="s">
        <v>457</v>
      </c>
      <c r="H2" s="11">
        <v>2014</v>
      </c>
      <c r="I2" s="6">
        <v>1</v>
      </c>
      <c r="J2" s="6">
        <v>4</v>
      </c>
      <c r="K2" s="6">
        <v>2</v>
      </c>
      <c r="L2" s="6">
        <v>10</v>
      </c>
      <c r="M2" s="6">
        <v>6.5</v>
      </c>
      <c r="N2" s="6">
        <v>2.5</v>
      </c>
      <c r="O2" s="6">
        <v>20.7</v>
      </c>
      <c r="P2" s="7">
        <v>7.8E-2</v>
      </c>
      <c r="Q2" s="7">
        <v>0.13600000000000001</v>
      </c>
      <c r="R2" s="7">
        <v>0.14299999999999999</v>
      </c>
      <c r="S2" s="7">
        <v>0.72699999999999998</v>
      </c>
      <c r="T2" s="7">
        <v>0.10199999999999999</v>
      </c>
    </row>
    <row r="3" spans="1:20" x14ac:dyDescent="0.2">
      <c r="A3" s="11" t="s">
        <v>221</v>
      </c>
      <c r="B3" s="11" t="s">
        <v>458</v>
      </c>
      <c r="C3" s="11">
        <v>22</v>
      </c>
      <c r="D3" s="13">
        <v>77</v>
      </c>
      <c r="E3" s="6">
        <v>210</v>
      </c>
      <c r="F3" s="11" t="s">
        <v>459</v>
      </c>
      <c r="G3" s="11" t="s">
        <v>457</v>
      </c>
      <c r="H3" s="11" t="s">
        <v>460</v>
      </c>
      <c r="I3" s="6" t="s">
        <v>460</v>
      </c>
      <c r="J3" s="6" t="s">
        <v>460</v>
      </c>
      <c r="K3" s="6">
        <v>1</v>
      </c>
      <c r="L3" s="6">
        <v>0</v>
      </c>
      <c r="M3" s="6">
        <v>0</v>
      </c>
      <c r="N3" s="6">
        <v>0</v>
      </c>
      <c r="O3" s="6">
        <v>-120</v>
      </c>
      <c r="P3" s="7">
        <v>0</v>
      </c>
      <c r="Q3" s="7">
        <v>0</v>
      </c>
      <c r="R3" s="7">
        <v>0.14299999999999999</v>
      </c>
      <c r="S3" s="7">
        <v>0</v>
      </c>
      <c r="T3" s="7">
        <v>0</v>
      </c>
    </row>
    <row r="4" spans="1:20" x14ac:dyDescent="0.2">
      <c r="A4" s="11" t="s">
        <v>227</v>
      </c>
      <c r="B4" s="11" t="s">
        <v>461</v>
      </c>
      <c r="C4" s="11">
        <v>25</v>
      </c>
      <c r="D4" s="13">
        <v>73</v>
      </c>
      <c r="E4" s="6">
        <v>185</v>
      </c>
      <c r="F4" s="11" t="s">
        <v>462</v>
      </c>
      <c r="G4" s="11" t="s">
        <v>457</v>
      </c>
      <c r="H4" s="11">
        <v>2018</v>
      </c>
      <c r="I4" s="6">
        <v>1</v>
      </c>
      <c r="J4" s="6">
        <v>23</v>
      </c>
      <c r="K4" s="6">
        <v>2</v>
      </c>
      <c r="L4" s="6">
        <v>3.5</v>
      </c>
      <c r="M4" s="6">
        <v>2.5</v>
      </c>
      <c r="N4" s="6">
        <v>1</v>
      </c>
      <c r="O4" s="6">
        <v>-14.1</v>
      </c>
      <c r="P4" s="7">
        <v>2.5999999999999999E-2</v>
      </c>
      <c r="Q4" s="7">
        <v>9.0999999999999998E-2</v>
      </c>
      <c r="R4" s="7">
        <v>0.161</v>
      </c>
      <c r="S4" s="7">
        <v>0.32200000000000001</v>
      </c>
      <c r="T4" s="7">
        <v>7.6999999999999999E-2</v>
      </c>
    </row>
    <row r="5" spans="1:20" x14ac:dyDescent="0.2">
      <c r="A5" s="11" t="s">
        <v>332</v>
      </c>
      <c r="B5" s="11" t="s">
        <v>463</v>
      </c>
      <c r="C5" s="11">
        <v>22</v>
      </c>
      <c r="D5" s="13">
        <v>77</v>
      </c>
      <c r="E5" s="6">
        <v>215</v>
      </c>
      <c r="F5" s="11" t="s">
        <v>464</v>
      </c>
      <c r="G5" s="11" t="s">
        <v>457</v>
      </c>
      <c r="H5" s="11">
        <v>2020</v>
      </c>
      <c r="I5" s="6">
        <v>1</v>
      </c>
      <c r="J5" s="6">
        <v>14</v>
      </c>
      <c r="K5" s="6">
        <v>3</v>
      </c>
      <c r="L5" s="6">
        <v>0</v>
      </c>
      <c r="M5" s="6">
        <v>1.3</v>
      </c>
      <c r="N5" s="6">
        <v>1</v>
      </c>
      <c r="O5" s="6">
        <v>-52.2</v>
      </c>
      <c r="P5" s="7">
        <v>5.0999999999999997E-2</v>
      </c>
      <c r="Q5" s="7">
        <v>7.6999999999999999E-2</v>
      </c>
      <c r="R5" s="7">
        <v>0.155</v>
      </c>
      <c r="S5" s="7">
        <v>0</v>
      </c>
      <c r="T5" s="7">
        <v>0.188</v>
      </c>
    </row>
    <row r="6" spans="1:20" x14ac:dyDescent="0.2">
      <c r="A6" s="11" t="s">
        <v>329</v>
      </c>
      <c r="B6" s="11" t="s">
        <v>465</v>
      </c>
      <c r="C6" s="11">
        <v>28</v>
      </c>
      <c r="D6" s="13">
        <v>77</v>
      </c>
      <c r="E6" s="6">
        <v>225</v>
      </c>
      <c r="F6" s="11" t="s">
        <v>466</v>
      </c>
      <c r="G6" s="11" t="s">
        <v>467</v>
      </c>
      <c r="H6" s="11">
        <v>2016</v>
      </c>
      <c r="I6" s="6">
        <v>2</v>
      </c>
      <c r="J6" s="6">
        <v>58</v>
      </c>
      <c r="K6" s="6">
        <v>3</v>
      </c>
      <c r="L6" s="6">
        <v>3.3</v>
      </c>
      <c r="M6" s="6">
        <v>2.2999999999999998</v>
      </c>
      <c r="N6" s="6">
        <v>0.7</v>
      </c>
      <c r="O6" s="6">
        <v>-4.5</v>
      </c>
      <c r="P6" s="7">
        <v>2.8000000000000001E-2</v>
      </c>
      <c r="Q6" s="7">
        <v>0.15</v>
      </c>
      <c r="R6" s="7">
        <v>0.14399999999999999</v>
      </c>
      <c r="S6" s="7">
        <v>0.39200000000000002</v>
      </c>
      <c r="T6" s="7">
        <v>6.3E-2</v>
      </c>
    </row>
    <row r="7" spans="1:20" x14ac:dyDescent="0.2">
      <c r="A7" s="11" t="s">
        <v>231</v>
      </c>
      <c r="B7" s="11" t="s">
        <v>463</v>
      </c>
      <c r="C7" s="11">
        <v>35</v>
      </c>
      <c r="D7" s="13">
        <v>81</v>
      </c>
      <c r="E7" s="6">
        <v>240</v>
      </c>
      <c r="F7" s="11" t="s">
        <v>468</v>
      </c>
      <c r="G7" s="11" t="s">
        <v>469</v>
      </c>
      <c r="H7" s="11">
        <v>2007</v>
      </c>
      <c r="I7" s="6">
        <v>1</v>
      </c>
      <c r="J7" s="6">
        <v>3</v>
      </c>
      <c r="K7" s="6">
        <v>2</v>
      </c>
      <c r="L7" s="6">
        <v>14</v>
      </c>
      <c r="M7" s="6">
        <v>10.5</v>
      </c>
      <c r="N7" s="6">
        <v>1.5</v>
      </c>
      <c r="O7" s="6">
        <v>7.8</v>
      </c>
      <c r="P7" s="7">
        <v>5.1999999999999998E-2</v>
      </c>
      <c r="Q7" s="7">
        <v>0.3</v>
      </c>
      <c r="R7" s="7">
        <v>0.23400000000000001</v>
      </c>
      <c r="S7" s="7">
        <v>0.49299999999999999</v>
      </c>
      <c r="T7" s="7">
        <v>9.0999999999999998E-2</v>
      </c>
    </row>
    <row r="8" spans="1:20" x14ac:dyDescent="0.2">
      <c r="A8" s="11" t="s">
        <v>130</v>
      </c>
      <c r="B8" s="11" t="s">
        <v>470</v>
      </c>
      <c r="C8" s="11">
        <v>30</v>
      </c>
      <c r="D8" s="13">
        <v>78</v>
      </c>
      <c r="E8" s="6">
        <v>214</v>
      </c>
      <c r="F8" s="11" t="s">
        <v>471</v>
      </c>
      <c r="G8" s="11" t="s">
        <v>457</v>
      </c>
      <c r="H8" s="11">
        <v>2011</v>
      </c>
      <c r="I8" s="6">
        <v>1</v>
      </c>
      <c r="J8" s="6">
        <v>12</v>
      </c>
      <c r="K8" s="6">
        <v>3</v>
      </c>
      <c r="L8" s="6">
        <v>8.6999999999999993</v>
      </c>
      <c r="M8" s="6">
        <v>2.2999999999999998</v>
      </c>
      <c r="N8" s="6">
        <v>3</v>
      </c>
      <c r="O8" s="6">
        <v>8.4</v>
      </c>
      <c r="P8" s="7">
        <v>0</v>
      </c>
      <c r="Q8" s="7">
        <v>0.106</v>
      </c>
      <c r="R8" s="7">
        <v>0.16800000000000001</v>
      </c>
      <c r="S8" s="7">
        <v>0.55700000000000005</v>
      </c>
      <c r="T8" s="7">
        <v>0.214</v>
      </c>
    </row>
    <row r="9" spans="1:20" x14ac:dyDescent="0.2">
      <c r="A9" s="11" t="s">
        <v>357</v>
      </c>
      <c r="B9" s="11" t="s">
        <v>472</v>
      </c>
      <c r="C9" s="11">
        <v>19</v>
      </c>
      <c r="D9" s="13">
        <v>85</v>
      </c>
      <c r="E9" s="6">
        <v>190</v>
      </c>
      <c r="F9" s="11" t="s">
        <v>473</v>
      </c>
      <c r="G9" s="11" t="s">
        <v>474</v>
      </c>
      <c r="H9" s="11">
        <v>2020</v>
      </c>
      <c r="I9" s="6">
        <v>1</v>
      </c>
      <c r="J9" s="6">
        <v>17</v>
      </c>
      <c r="K9" s="6">
        <v>3</v>
      </c>
      <c r="L9" s="6">
        <v>4.7</v>
      </c>
      <c r="M9" s="6">
        <v>3.7</v>
      </c>
      <c r="N9" s="6">
        <v>2</v>
      </c>
      <c r="O9" s="6">
        <v>-11.1</v>
      </c>
      <c r="P9" s="7">
        <v>6.4000000000000001E-2</v>
      </c>
      <c r="Q9" s="7">
        <v>0.23499999999999999</v>
      </c>
      <c r="R9" s="7">
        <v>0.23400000000000001</v>
      </c>
      <c r="S9" s="7">
        <v>0.41499999999999998</v>
      </c>
      <c r="T9" s="7">
        <v>0.214</v>
      </c>
    </row>
    <row r="10" spans="1:20" x14ac:dyDescent="0.2">
      <c r="A10" s="11" t="s">
        <v>139</v>
      </c>
      <c r="B10" s="11" t="s">
        <v>475</v>
      </c>
      <c r="C10" s="11">
        <v>27</v>
      </c>
      <c r="D10" s="13">
        <v>77</v>
      </c>
      <c r="E10" s="6">
        <v>186</v>
      </c>
      <c r="F10" s="11" t="s">
        <v>476</v>
      </c>
      <c r="G10" s="11" t="s">
        <v>457</v>
      </c>
      <c r="H10" s="11" t="s">
        <v>460</v>
      </c>
      <c r="I10" s="6" t="s">
        <v>460</v>
      </c>
      <c r="J10" s="6" t="s">
        <v>460</v>
      </c>
      <c r="K10" s="6">
        <v>3</v>
      </c>
      <c r="L10" s="6">
        <v>8</v>
      </c>
      <c r="M10" s="6">
        <v>2</v>
      </c>
      <c r="N10" s="6">
        <v>3.3</v>
      </c>
      <c r="O10" s="6">
        <v>11.9</v>
      </c>
      <c r="P10" s="7">
        <v>1.2999999999999999E-2</v>
      </c>
      <c r="Q10" s="7">
        <v>0.06</v>
      </c>
      <c r="R10" s="7">
        <v>0.115</v>
      </c>
      <c r="S10" s="7">
        <v>0.64400000000000002</v>
      </c>
      <c r="T10" s="7">
        <v>0.17499999999999999</v>
      </c>
    </row>
    <row r="11" spans="1:20" x14ac:dyDescent="0.2">
      <c r="A11" s="11" t="s">
        <v>280</v>
      </c>
      <c r="B11" s="11" t="s">
        <v>477</v>
      </c>
      <c r="C11" s="11">
        <v>28</v>
      </c>
      <c r="D11" s="13">
        <v>85</v>
      </c>
      <c r="E11" s="6">
        <v>250</v>
      </c>
      <c r="F11" s="11" t="s">
        <v>478</v>
      </c>
      <c r="G11" s="11" t="s">
        <v>479</v>
      </c>
      <c r="H11" s="11">
        <v>2013</v>
      </c>
      <c r="I11" s="6">
        <v>1</v>
      </c>
      <c r="J11" s="6">
        <v>5</v>
      </c>
      <c r="K11" s="6">
        <v>1</v>
      </c>
      <c r="L11" s="6">
        <v>8</v>
      </c>
      <c r="M11" s="6">
        <v>4</v>
      </c>
      <c r="N11" s="6">
        <v>0</v>
      </c>
      <c r="O11" s="6">
        <v>-20.2</v>
      </c>
      <c r="P11" s="7">
        <v>3.1E-2</v>
      </c>
      <c r="Q11" s="7">
        <v>0.12</v>
      </c>
      <c r="R11" s="7">
        <v>9.8000000000000004E-2</v>
      </c>
      <c r="S11" s="7">
        <v>0.72499999999999998</v>
      </c>
      <c r="T11" s="7">
        <v>0</v>
      </c>
    </row>
    <row r="12" spans="1:20" x14ac:dyDescent="0.2">
      <c r="A12" s="11" t="s">
        <v>249</v>
      </c>
      <c r="B12" s="11" t="s">
        <v>475</v>
      </c>
      <c r="C12" s="11">
        <v>25</v>
      </c>
      <c r="D12" s="13">
        <v>80</v>
      </c>
      <c r="E12" s="6">
        <v>212</v>
      </c>
      <c r="F12" s="11" t="s">
        <v>480</v>
      </c>
      <c r="G12" s="11" t="s">
        <v>457</v>
      </c>
      <c r="H12" s="11">
        <v>2018</v>
      </c>
      <c r="I12" s="6">
        <v>2</v>
      </c>
      <c r="J12" s="6">
        <v>50</v>
      </c>
      <c r="K12" s="6">
        <v>3</v>
      </c>
      <c r="L12" s="6">
        <v>2.7</v>
      </c>
      <c r="M12" s="6">
        <v>4</v>
      </c>
      <c r="N12" s="6">
        <v>0.7</v>
      </c>
      <c r="O12" s="6">
        <v>9.5</v>
      </c>
      <c r="P12" s="7">
        <v>0.10299999999999999</v>
      </c>
      <c r="Q12" s="7">
        <v>0.28100000000000003</v>
      </c>
      <c r="R12" s="7">
        <v>0.13</v>
      </c>
      <c r="S12" s="7">
        <v>0.63300000000000001</v>
      </c>
      <c r="T12" s="7">
        <v>8.6999999999999994E-2</v>
      </c>
    </row>
    <row r="13" spans="1:20" x14ac:dyDescent="0.2">
      <c r="A13" s="11" t="s">
        <v>392</v>
      </c>
      <c r="B13" s="11" t="s">
        <v>481</v>
      </c>
      <c r="C13" s="11">
        <v>19</v>
      </c>
      <c r="D13" s="13">
        <v>82</v>
      </c>
      <c r="E13" s="6">
        <v>243</v>
      </c>
      <c r="F13" s="11" t="s">
        <v>473</v>
      </c>
      <c r="G13" s="11" t="s">
        <v>482</v>
      </c>
      <c r="H13" s="11">
        <v>2021</v>
      </c>
      <c r="I13" s="6">
        <v>1</v>
      </c>
      <c r="J13" s="6">
        <v>16</v>
      </c>
      <c r="K13" s="6">
        <v>3</v>
      </c>
      <c r="L13" s="6">
        <v>8</v>
      </c>
      <c r="M13" s="6">
        <v>4.7</v>
      </c>
      <c r="N13" s="6">
        <v>2.2999999999999998</v>
      </c>
      <c r="O13" s="6">
        <v>-0.9</v>
      </c>
      <c r="P13" s="7">
        <v>7.0999999999999994E-2</v>
      </c>
      <c r="Q13" s="7">
        <v>0.16700000000000001</v>
      </c>
      <c r="R13" s="7">
        <v>0.20300000000000001</v>
      </c>
      <c r="S13" s="7">
        <v>0.622</v>
      </c>
      <c r="T13" s="7">
        <v>0.184</v>
      </c>
    </row>
    <row r="14" spans="1:20" x14ac:dyDescent="0.2">
      <c r="A14" s="11" t="s">
        <v>146</v>
      </c>
      <c r="B14" s="11" t="s">
        <v>483</v>
      </c>
      <c r="C14" s="11">
        <v>24</v>
      </c>
      <c r="D14" s="13">
        <v>79</v>
      </c>
      <c r="E14" s="6">
        <v>210</v>
      </c>
      <c r="F14" s="11" t="s">
        <v>484</v>
      </c>
      <c r="G14" s="11" t="s">
        <v>457</v>
      </c>
      <c r="H14" s="11" t="s">
        <v>460</v>
      </c>
      <c r="I14" s="6" t="s">
        <v>460</v>
      </c>
      <c r="J14" s="6" t="s">
        <v>460</v>
      </c>
      <c r="K14" s="6">
        <v>1</v>
      </c>
      <c r="L14" s="6">
        <v>5</v>
      </c>
      <c r="M14" s="6">
        <v>1</v>
      </c>
      <c r="N14" s="6">
        <v>0</v>
      </c>
      <c r="O14" s="6">
        <v>42.8</v>
      </c>
      <c r="P14" s="7">
        <v>0</v>
      </c>
      <c r="Q14" s="7">
        <v>7.6999999999999999E-2</v>
      </c>
      <c r="R14" s="7">
        <v>0.13500000000000001</v>
      </c>
      <c r="S14" s="7">
        <v>0.48099999999999998</v>
      </c>
      <c r="T14" s="7">
        <v>0</v>
      </c>
    </row>
    <row r="15" spans="1:20" x14ac:dyDescent="0.2">
      <c r="A15" s="11" t="s">
        <v>169</v>
      </c>
      <c r="B15" s="11" t="s">
        <v>458</v>
      </c>
      <c r="C15" s="11">
        <v>28</v>
      </c>
      <c r="D15" s="13">
        <v>82</v>
      </c>
      <c r="E15" s="6">
        <v>279</v>
      </c>
      <c r="F15" s="11" t="s">
        <v>485</v>
      </c>
      <c r="G15" s="11" t="s">
        <v>457</v>
      </c>
      <c r="H15" s="11">
        <v>2012</v>
      </c>
      <c r="I15" s="6">
        <v>1</v>
      </c>
      <c r="J15" s="6">
        <v>9</v>
      </c>
      <c r="K15" s="6">
        <v>2</v>
      </c>
      <c r="L15" s="6">
        <v>5</v>
      </c>
      <c r="M15" s="6">
        <v>13.5</v>
      </c>
      <c r="N15" s="6">
        <v>2.5</v>
      </c>
      <c r="O15" s="6">
        <v>29.7</v>
      </c>
      <c r="P15" s="7">
        <v>0.152</v>
      </c>
      <c r="Q15" s="7">
        <v>0.53700000000000003</v>
      </c>
      <c r="R15" s="7">
        <v>0.14899999999999999</v>
      </c>
      <c r="S15" s="7">
        <v>0.60099999999999998</v>
      </c>
      <c r="T15" s="7">
        <v>0.161</v>
      </c>
    </row>
    <row r="16" spans="1:20" x14ac:dyDescent="0.2">
      <c r="A16" s="11" t="s">
        <v>238</v>
      </c>
      <c r="B16" s="11" t="s">
        <v>486</v>
      </c>
      <c r="C16" s="11">
        <v>37</v>
      </c>
      <c r="D16" s="13">
        <v>78</v>
      </c>
      <c r="E16" s="6">
        <v>215</v>
      </c>
      <c r="F16" s="11" t="s">
        <v>456</v>
      </c>
      <c r="G16" s="11" t="s">
        <v>457</v>
      </c>
      <c r="H16" s="11">
        <v>2004</v>
      </c>
      <c r="I16" s="6">
        <v>1</v>
      </c>
      <c r="J16" s="6">
        <v>9</v>
      </c>
      <c r="K16" s="6">
        <v>2</v>
      </c>
      <c r="L16" s="6">
        <v>8</v>
      </c>
      <c r="M16" s="6">
        <v>3.5</v>
      </c>
      <c r="N16" s="6">
        <v>2.5</v>
      </c>
      <c r="O16" s="6">
        <v>21.5</v>
      </c>
      <c r="P16" s="7">
        <v>0</v>
      </c>
      <c r="Q16" s="7">
        <v>0.121</v>
      </c>
      <c r="R16" s="7">
        <v>0.1</v>
      </c>
      <c r="S16" s="7">
        <v>0.81</v>
      </c>
      <c r="T16" s="7">
        <v>0.13900000000000001</v>
      </c>
    </row>
    <row r="17" spans="1:20" x14ac:dyDescent="0.2">
      <c r="A17" s="11" t="s">
        <v>440</v>
      </c>
      <c r="B17" s="11" t="s">
        <v>486</v>
      </c>
      <c r="C17" s="11">
        <v>26</v>
      </c>
      <c r="D17" s="13">
        <v>79</v>
      </c>
      <c r="E17" s="6">
        <v>197</v>
      </c>
      <c r="F17" s="11" t="s">
        <v>487</v>
      </c>
      <c r="G17" s="11" t="s">
        <v>488</v>
      </c>
      <c r="H17" s="11">
        <v>2014</v>
      </c>
      <c r="I17" s="6">
        <v>1</v>
      </c>
      <c r="J17" s="6">
        <v>1</v>
      </c>
      <c r="K17" s="6">
        <v>3</v>
      </c>
      <c r="L17" s="6">
        <v>15.3</v>
      </c>
      <c r="M17" s="6">
        <v>5.7</v>
      </c>
      <c r="N17" s="6">
        <v>1.3</v>
      </c>
      <c r="O17" s="6">
        <v>7.9</v>
      </c>
      <c r="P17" s="7">
        <v>6.4000000000000001E-2</v>
      </c>
      <c r="Q17" s="7">
        <v>0.109</v>
      </c>
      <c r="R17" s="7">
        <v>0.20499999999999999</v>
      </c>
      <c r="S17" s="7">
        <v>0.56599999999999995</v>
      </c>
      <c r="T17" s="7">
        <v>6.8000000000000005E-2</v>
      </c>
    </row>
    <row r="18" spans="1:20" x14ac:dyDescent="0.2">
      <c r="A18" s="11" t="s">
        <v>396</v>
      </c>
      <c r="B18" s="11" t="s">
        <v>489</v>
      </c>
      <c r="C18" s="11">
        <v>22</v>
      </c>
      <c r="D18" s="13">
        <v>75</v>
      </c>
      <c r="E18" s="6">
        <v>181</v>
      </c>
      <c r="F18" s="11" t="s">
        <v>473</v>
      </c>
      <c r="G18" s="11" t="s">
        <v>457</v>
      </c>
      <c r="H18" s="11">
        <v>2018</v>
      </c>
      <c r="I18" s="6">
        <v>1</v>
      </c>
      <c r="J18" s="6">
        <v>24</v>
      </c>
      <c r="K18" s="6">
        <v>2</v>
      </c>
      <c r="L18" s="6">
        <v>14.5</v>
      </c>
      <c r="M18" s="6">
        <v>2.5</v>
      </c>
      <c r="N18" s="6">
        <v>2.5</v>
      </c>
      <c r="O18" s="6">
        <v>21.8</v>
      </c>
      <c r="P18" s="7">
        <v>2.9000000000000001E-2</v>
      </c>
      <c r="Q18" s="7">
        <v>9.8000000000000004E-2</v>
      </c>
      <c r="R18" s="7">
        <v>0.23200000000000001</v>
      </c>
      <c r="S18" s="7">
        <v>0.72499999999999998</v>
      </c>
      <c r="T18" s="7">
        <v>0.156</v>
      </c>
    </row>
    <row r="19" spans="1:20" x14ac:dyDescent="0.2">
      <c r="A19" s="11" t="s">
        <v>156</v>
      </c>
      <c r="B19" s="11" t="s">
        <v>490</v>
      </c>
      <c r="C19" s="11">
        <v>28</v>
      </c>
      <c r="D19" s="13">
        <v>82</v>
      </c>
      <c r="E19" s="6">
        <v>253</v>
      </c>
      <c r="F19" s="11" t="s">
        <v>491</v>
      </c>
      <c r="G19" s="11" t="s">
        <v>457</v>
      </c>
      <c r="H19" s="11">
        <v>2012</v>
      </c>
      <c r="I19" s="6">
        <v>1</v>
      </c>
      <c r="J19" s="6">
        <v>1</v>
      </c>
      <c r="K19" s="6">
        <v>3</v>
      </c>
      <c r="L19" s="6">
        <v>25.7</v>
      </c>
      <c r="M19" s="6">
        <v>11</v>
      </c>
      <c r="N19" s="6">
        <v>2.2999999999999998</v>
      </c>
      <c r="O19" s="6">
        <v>-4.8</v>
      </c>
      <c r="P19" s="7">
        <v>8.1000000000000003E-2</v>
      </c>
      <c r="Q19" s="7">
        <v>0.193</v>
      </c>
      <c r="R19" s="7">
        <v>0.26600000000000001</v>
      </c>
      <c r="S19" s="7">
        <v>0.55000000000000004</v>
      </c>
      <c r="T19" s="7">
        <v>0.104</v>
      </c>
    </row>
    <row r="20" spans="1:20" x14ac:dyDescent="0.2">
      <c r="A20" s="11" t="s">
        <v>172</v>
      </c>
      <c r="B20" s="11" t="s">
        <v>492</v>
      </c>
      <c r="C20" s="11">
        <v>20</v>
      </c>
      <c r="D20" s="13">
        <v>76</v>
      </c>
      <c r="E20" s="6">
        <v>225</v>
      </c>
      <c r="F20" s="11" t="s">
        <v>493</v>
      </c>
      <c r="G20" s="11" t="s">
        <v>457</v>
      </c>
      <c r="H20" s="11">
        <v>2020</v>
      </c>
      <c r="I20" s="6">
        <v>1</v>
      </c>
      <c r="J20" s="6">
        <v>1</v>
      </c>
      <c r="K20" s="6">
        <v>2</v>
      </c>
      <c r="L20" s="6">
        <v>24</v>
      </c>
      <c r="M20" s="6">
        <v>7.5</v>
      </c>
      <c r="N20" s="6">
        <v>4</v>
      </c>
      <c r="O20" s="6">
        <v>23.4</v>
      </c>
      <c r="P20" s="7">
        <v>6.7000000000000004E-2</v>
      </c>
      <c r="Q20" s="7">
        <v>0.13200000000000001</v>
      </c>
      <c r="R20" s="7">
        <v>0.29099999999999998</v>
      </c>
      <c r="S20" s="7">
        <v>0.53600000000000003</v>
      </c>
      <c r="T20" s="7">
        <v>0.182</v>
      </c>
    </row>
    <row r="21" spans="1:20" x14ac:dyDescent="0.2">
      <c r="A21" s="11" t="s">
        <v>118</v>
      </c>
      <c r="B21" s="11" t="s">
        <v>481</v>
      </c>
      <c r="C21" s="11">
        <v>23</v>
      </c>
      <c r="D21" s="13">
        <v>75</v>
      </c>
      <c r="E21" s="6">
        <v>195</v>
      </c>
      <c r="F21" s="11" t="s">
        <v>494</v>
      </c>
      <c r="G21" s="11" t="s">
        <v>457</v>
      </c>
      <c r="H21" s="11">
        <v>2019</v>
      </c>
      <c r="I21" s="6"/>
      <c r="J21" s="6"/>
      <c r="K21" s="6">
        <v>2</v>
      </c>
      <c r="L21" s="6">
        <v>6</v>
      </c>
      <c r="M21" s="6">
        <v>0</v>
      </c>
      <c r="N21" s="6">
        <v>0.5</v>
      </c>
      <c r="O21" s="6">
        <v>67.7</v>
      </c>
      <c r="P21" s="7">
        <v>0</v>
      </c>
      <c r="Q21" s="7">
        <v>0</v>
      </c>
      <c r="R21" s="7">
        <v>0.2</v>
      </c>
      <c r="S21" s="7">
        <v>0.76100000000000001</v>
      </c>
      <c r="T21" s="7">
        <v>8.3000000000000004E-2</v>
      </c>
    </row>
    <row r="22" spans="1:20" x14ac:dyDescent="0.2">
      <c r="A22" s="11" t="s">
        <v>370</v>
      </c>
      <c r="B22" s="11" t="s">
        <v>490</v>
      </c>
      <c r="C22" s="11">
        <v>23</v>
      </c>
      <c r="D22" s="13">
        <v>77</v>
      </c>
      <c r="E22" s="6">
        <v>197</v>
      </c>
      <c r="F22" s="11" t="s">
        <v>495</v>
      </c>
      <c r="G22" s="11" t="s">
        <v>457</v>
      </c>
      <c r="H22" s="11" t="s">
        <v>460</v>
      </c>
      <c r="I22" s="6" t="s">
        <v>460</v>
      </c>
      <c r="J22" s="6" t="s">
        <v>460</v>
      </c>
      <c r="K22" s="6">
        <v>2</v>
      </c>
      <c r="L22" s="6">
        <v>6</v>
      </c>
      <c r="M22" s="6">
        <v>0</v>
      </c>
      <c r="N22" s="6">
        <v>1.5</v>
      </c>
      <c r="O22" s="6">
        <v>56.8</v>
      </c>
      <c r="P22" s="7">
        <v>0</v>
      </c>
      <c r="Q22" s="7">
        <v>0</v>
      </c>
      <c r="R22" s="7">
        <v>0.10299999999999999</v>
      </c>
      <c r="S22" s="7">
        <v>0.85699999999999998</v>
      </c>
      <c r="T22" s="7">
        <v>0.107</v>
      </c>
    </row>
    <row r="23" spans="1:20" x14ac:dyDescent="0.2">
      <c r="A23" s="11" t="s">
        <v>376</v>
      </c>
      <c r="B23" s="11" t="s">
        <v>455</v>
      </c>
      <c r="C23" s="11">
        <v>29</v>
      </c>
      <c r="D23" s="13">
        <v>76</v>
      </c>
      <c r="E23" s="6">
        <v>200</v>
      </c>
      <c r="F23" s="11" t="s">
        <v>496</v>
      </c>
      <c r="G23" s="11" t="s">
        <v>457</v>
      </c>
      <c r="H23" s="11">
        <v>2012</v>
      </c>
      <c r="I23" s="6">
        <v>1</v>
      </c>
      <c r="J23" s="6">
        <v>10</v>
      </c>
      <c r="K23" s="6">
        <v>2</v>
      </c>
      <c r="L23" s="6">
        <v>2.5</v>
      </c>
      <c r="M23" s="6">
        <v>0.5</v>
      </c>
      <c r="N23" s="6">
        <v>0.5</v>
      </c>
      <c r="O23" s="6">
        <v>-33.1</v>
      </c>
      <c r="P23" s="7">
        <v>0</v>
      </c>
      <c r="Q23" s="7">
        <v>5.6000000000000001E-2</v>
      </c>
      <c r="R23" s="7">
        <v>0.20399999999999999</v>
      </c>
      <c r="S23" s="7">
        <v>0.317</v>
      </c>
      <c r="T23" s="7">
        <v>7.0999999999999994E-2</v>
      </c>
    </row>
    <row r="24" spans="1:20" x14ac:dyDescent="0.2">
      <c r="A24" s="11" t="s">
        <v>110</v>
      </c>
      <c r="B24" s="11" t="s">
        <v>490</v>
      </c>
      <c r="C24" s="11">
        <v>30</v>
      </c>
      <c r="D24" s="13">
        <v>75</v>
      </c>
      <c r="E24" s="6">
        <v>180</v>
      </c>
      <c r="F24" s="11" t="s">
        <v>497</v>
      </c>
      <c r="G24" s="11" t="s">
        <v>457</v>
      </c>
      <c r="H24" s="11">
        <v>2010</v>
      </c>
      <c r="I24" s="6">
        <v>1</v>
      </c>
      <c r="J24" s="6">
        <v>19</v>
      </c>
      <c r="K24" s="6">
        <v>3</v>
      </c>
      <c r="L24" s="6">
        <v>2</v>
      </c>
      <c r="M24" s="6">
        <v>0.3</v>
      </c>
      <c r="N24" s="6">
        <v>0.3</v>
      </c>
      <c r="O24" s="6">
        <v>-36.799999999999997</v>
      </c>
      <c r="P24" s="7">
        <v>2.9000000000000001E-2</v>
      </c>
      <c r="Q24" s="7">
        <v>0</v>
      </c>
      <c r="R24" s="7">
        <v>9.2999999999999999E-2</v>
      </c>
      <c r="S24" s="7">
        <v>0.5</v>
      </c>
      <c r="T24" s="7">
        <v>0.05</v>
      </c>
    </row>
    <row r="25" spans="1:20" x14ac:dyDescent="0.2">
      <c r="A25" s="11" t="s">
        <v>166</v>
      </c>
      <c r="B25" s="11" t="s">
        <v>475</v>
      </c>
      <c r="C25" s="11">
        <v>21</v>
      </c>
      <c r="D25" s="13">
        <v>76</v>
      </c>
      <c r="E25" s="6">
        <v>200</v>
      </c>
      <c r="F25" s="11" t="s">
        <v>498</v>
      </c>
      <c r="G25" s="11" t="s">
        <v>457</v>
      </c>
      <c r="H25" s="11">
        <v>2021</v>
      </c>
      <c r="I25" s="6">
        <v>2</v>
      </c>
      <c r="J25" s="6">
        <v>38</v>
      </c>
      <c r="K25" s="6">
        <v>3</v>
      </c>
      <c r="L25" s="6">
        <v>3</v>
      </c>
      <c r="M25" s="6">
        <v>1.3</v>
      </c>
      <c r="N25" s="6">
        <v>1.3</v>
      </c>
      <c r="O25" s="6">
        <v>3.7</v>
      </c>
      <c r="P25" s="7">
        <v>0</v>
      </c>
      <c r="Q25" s="7">
        <v>0.14799999999999999</v>
      </c>
      <c r="R25" s="7">
        <v>0.23200000000000001</v>
      </c>
      <c r="S25" s="7">
        <v>0.375</v>
      </c>
      <c r="T25" s="7">
        <v>0.222</v>
      </c>
    </row>
    <row r="26" spans="1:20" x14ac:dyDescent="0.2">
      <c r="A26" s="11" t="s">
        <v>36</v>
      </c>
      <c r="B26" s="11" t="s">
        <v>499</v>
      </c>
      <c r="C26" s="11">
        <v>24</v>
      </c>
      <c r="D26" s="13">
        <v>81</v>
      </c>
      <c r="E26" s="6">
        <v>255</v>
      </c>
      <c r="F26" s="11" t="s">
        <v>491</v>
      </c>
      <c r="G26" s="11" t="s">
        <v>457</v>
      </c>
      <c r="H26" s="11">
        <v>2017</v>
      </c>
      <c r="I26" s="6">
        <v>1</v>
      </c>
      <c r="J26" s="6">
        <v>14</v>
      </c>
      <c r="K26" s="6">
        <v>2</v>
      </c>
      <c r="L26" s="6">
        <v>18.5</v>
      </c>
      <c r="M26" s="6">
        <v>14.5</v>
      </c>
      <c r="N26" s="6">
        <v>2</v>
      </c>
      <c r="O26" s="6">
        <v>16.3</v>
      </c>
      <c r="P26" s="7">
        <v>8.7999999999999995E-2</v>
      </c>
      <c r="Q26" s="7">
        <v>0.32400000000000001</v>
      </c>
      <c r="R26" s="7">
        <v>0.27</v>
      </c>
      <c r="S26" s="7">
        <v>0.56299999999999994</v>
      </c>
      <c r="T26" s="7">
        <v>0.121</v>
      </c>
    </row>
    <row r="27" spans="1:20" x14ac:dyDescent="0.2">
      <c r="A27" s="11" t="s">
        <v>311</v>
      </c>
      <c r="B27" s="11" t="s">
        <v>489</v>
      </c>
      <c r="C27" s="11">
        <v>28</v>
      </c>
      <c r="D27" s="13">
        <v>75</v>
      </c>
      <c r="E27" s="6">
        <v>195</v>
      </c>
      <c r="F27" s="11" t="s">
        <v>487</v>
      </c>
      <c r="G27" s="11" t="s">
        <v>457</v>
      </c>
      <c r="H27" s="11">
        <v>2013</v>
      </c>
      <c r="I27" s="6">
        <v>1</v>
      </c>
      <c r="J27" s="6">
        <v>7</v>
      </c>
      <c r="K27" s="6">
        <v>1</v>
      </c>
      <c r="L27" s="6">
        <v>6</v>
      </c>
      <c r="M27" s="6">
        <v>0</v>
      </c>
      <c r="N27" s="6">
        <v>1</v>
      </c>
      <c r="O27" s="6">
        <v>-37.5</v>
      </c>
      <c r="P27" s="7">
        <v>0</v>
      </c>
      <c r="Q27" s="7">
        <v>0</v>
      </c>
      <c r="R27" s="7">
        <v>0.222</v>
      </c>
      <c r="S27" s="7">
        <v>0.75</v>
      </c>
      <c r="T27" s="7">
        <v>0.5</v>
      </c>
    </row>
    <row r="28" spans="1:20" x14ac:dyDescent="0.2">
      <c r="A28" s="11" t="s">
        <v>206</v>
      </c>
      <c r="B28" s="11" t="s">
        <v>500</v>
      </c>
      <c r="C28" s="11">
        <v>32</v>
      </c>
      <c r="D28" s="13">
        <v>81</v>
      </c>
      <c r="E28" s="6">
        <v>250</v>
      </c>
      <c r="F28" s="11" t="s">
        <v>495</v>
      </c>
      <c r="G28" s="11" t="s">
        <v>457</v>
      </c>
      <c r="H28" s="11">
        <v>2009</v>
      </c>
      <c r="I28" s="6">
        <v>1</v>
      </c>
      <c r="J28" s="6">
        <v>1</v>
      </c>
      <c r="K28" s="6">
        <v>2</v>
      </c>
      <c r="L28" s="6">
        <v>5</v>
      </c>
      <c r="M28" s="6">
        <v>4</v>
      </c>
      <c r="N28" s="6">
        <v>0</v>
      </c>
      <c r="O28" s="6">
        <v>-12.9</v>
      </c>
      <c r="P28" s="7">
        <v>2.5000000000000001E-2</v>
      </c>
      <c r="Q28" s="7">
        <v>0.13500000000000001</v>
      </c>
      <c r="R28" s="7">
        <v>0.14399999999999999</v>
      </c>
      <c r="S28" s="7">
        <v>0.379</v>
      </c>
      <c r="T28" s="7">
        <v>0</v>
      </c>
    </row>
    <row r="29" spans="1:20" x14ac:dyDescent="0.2">
      <c r="A29" s="11" t="s">
        <v>100</v>
      </c>
      <c r="B29" s="11" t="s">
        <v>501</v>
      </c>
      <c r="C29" s="11">
        <v>29</v>
      </c>
      <c r="D29" s="13">
        <v>78</v>
      </c>
      <c r="E29" s="6">
        <v>225</v>
      </c>
      <c r="F29" s="11" t="s">
        <v>473</v>
      </c>
      <c r="G29" s="11" t="s">
        <v>474</v>
      </c>
      <c r="H29" s="11">
        <v>2014</v>
      </c>
      <c r="I29" s="6">
        <v>1</v>
      </c>
      <c r="J29" s="6">
        <v>27</v>
      </c>
      <c r="K29" s="6">
        <v>2</v>
      </c>
      <c r="L29" s="6">
        <v>8</v>
      </c>
      <c r="M29" s="6">
        <v>2.5</v>
      </c>
      <c r="N29" s="6">
        <v>2</v>
      </c>
      <c r="O29" s="6">
        <v>-4.5</v>
      </c>
      <c r="P29" s="7">
        <v>0</v>
      </c>
      <c r="Q29" s="7">
        <v>8.5000000000000006E-2</v>
      </c>
      <c r="R29" s="7">
        <v>0.13500000000000001</v>
      </c>
      <c r="S29" s="7">
        <v>0.53300000000000003</v>
      </c>
      <c r="T29" s="7">
        <v>9.2999999999999999E-2</v>
      </c>
    </row>
    <row r="30" spans="1:20" x14ac:dyDescent="0.2">
      <c r="A30" s="11" t="s">
        <v>102</v>
      </c>
      <c r="B30" s="11" t="s">
        <v>502</v>
      </c>
      <c r="C30" s="11">
        <v>32</v>
      </c>
      <c r="D30" s="13">
        <v>79</v>
      </c>
      <c r="E30" s="6">
        <v>226</v>
      </c>
      <c r="F30" s="11" t="s">
        <v>473</v>
      </c>
      <c r="G30" s="11" t="s">
        <v>503</v>
      </c>
      <c r="H30" s="11">
        <v>2011</v>
      </c>
      <c r="I30" s="6">
        <v>2</v>
      </c>
      <c r="J30" s="6">
        <v>31</v>
      </c>
      <c r="K30" s="6">
        <v>2</v>
      </c>
      <c r="L30" s="6">
        <v>17.5</v>
      </c>
      <c r="M30" s="6">
        <v>4.5</v>
      </c>
      <c r="N30" s="6">
        <v>1.5</v>
      </c>
      <c r="O30" s="6">
        <v>24.9</v>
      </c>
      <c r="P30" s="7">
        <v>2.9000000000000001E-2</v>
      </c>
      <c r="Q30" s="7">
        <v>8.5000000000000006E-2</v>
      </c>
      <c r="R30" s="7">
        <v>0.22</v>
      </c>
      <c r="S30" s="7">
        <v>0.60599999999999998</v>
      </c>
      <c r="T30" s="7">
        <v>8.1000000000000003E-2</v>
      </c>
    </row>
    <row r="31" spans="1:20" x14ac:dyDescent="0.2">
      <c r="A31" s="11" t="s">
        <v>435</v>
      </c>
      <c r="B31" s="11" t="s">
        <v>504</v>
      </c>
      <c r="C31" s="11">
        <v>32</v>
      </c>
      <c r="D31" s="13">
        <v>75</v>
      </c>
      <c r="E31" s="6">
        <v>210</v>
      </c>
      <c r="F31" s="11" t="s">
        <v>505</v>
      </c>
      <c r="G31" s="11" t="s">
        <v>457</v>
      </c>
      <c r="H31" s="11" t="s">
        <v>460</v>
      </c>
      <c r="I31" s="6" t="s">
        <v>460</v>
      </c>
      <c r="J31" s="6" t="s">
        <v>460</v>
      </c>
      <c r="K31" s="6">
        <v>1</v>
      </c>
      <c r="L31" s="6">
        <v>0</v>
      </c>
      <c r="M31" s="6">
        <v>0</v>
      </c>
      <c r="N31" s="6">
        <v>1</v>
      </c>
      <c r="O31" s="6">
        <v>-115</v>
      </c>
      <c r="P31" s="7">
        <v>0</v>
      </c>
      <c r="Q31" s="7">
        <v>0</v>
      </c>
      <c r="R31" s="7">
        <v>0.4</v>
      </c>
      <c r="S31" s="7">
        <v>0</v>
      </c>
      <c r="T31" s="8">
        <v>1</v>
      </c>
    </row>
    <row r="32" spans="1:20" x14ac:dyDescent="0.2">
      <c r="A32" s="11" t="s">
        <v>88</v>
      </c>
      <c r="B32" s="11" t="s">
        <v>461</v>
      </c>
      <c r="C32" s="11">
        <v>28</v>
      </c>
      <c r="D32" s="13">
        <v>76</v>
      </c>
      <c r="E32" s="6">
        <v>207</v>
      </c>
      <c r="F32" s="11" t="s">
        <v>468</v>
      </c>
      <c r="G32" s="11" t="s">
        <v>457</v>
      </c>
      <c r="H32" s="11">
        <v>2012</v>
      </c>
      <c r="I32" s="6">
        <v>1</v>
      </c>
      <c r="J32" s="6">
        <v>3</v>
      </c>
      <c r="K32" s="6">
        <v>1</v>
      </c>
      <c r="L32" s="6">
        <v>23</v>
      </c>
      <c r="M32" s="6">
        <v>3</v>
      </c>
      <c r="N32" s="6">
        <v>4</v>
      </c>
      <c r="O32" s="6">
        <v>34.4</v>
      </c>
      <c r="P32" s="7">
        <v>0</v>
      </c>
      <c r="Q32" s="7">
        <v>0.06</v>
      </c>
      <c r="R32" s="7">
        <v>0.33300000000000002</v>
      </c>
      <c r="S32" s="7">
        <v>0.51100000000000001</v>
      </c>
      <c r="T32" s="7">
        <v>0.19</v>
      </c>
    </row>
    <row r="33" spans="1:20" x14ac:dyDescent="0.2">
      <c r="A33" s="11" t="s">
        <v>143</v>
      </c>
      <c r="B33" s="11" t="s">
        <v>506</v>
      </c>
      <c r="C33" s="11">
        <v>25</v>
      </c>
      <c r="D33" s="13">
        <v>80</v>
      </c>
      <c r="E33" s="6">
        <v>215</v>
      </c>
      <c r="F33" s="11" t="s">
        <v>507</v>
      </c>
      <c r="G33" s="11" t="s">
        <v>488</v>
      </c>
      <c r="H33" s="11">
        <v>2019</v>
      </c>
      <c r="I33" s="6">
        <v>1</v>
      </c>
      <c r="J33" s="6">
        <v>21</v>
      </c>
      <c r="K33" s="6">
        <v>3</v>
      </c>
      <c r="L33" s="6">
        <v>4.3</v>
      </c>
      <c r="M33" s="6">
        <v>4.3</v>
      </c>
      <c r="N33" s="6">
        <v>1.3</v>
      </c>
      <c r="O33" s="6">
        <v>4.5999999999999996</v>
      </c>
      <c r="P33" s="7">
        <v>7.4999999999999997E-2</v>
      </c>
      <c r="Q33" s="7">
        <v>0.17599999999999999</v>
      </c>
      <c r="R33" s="7">
        <v>0.13100000000000001</v>
      </c>
      <c r="S33" s="7">
        <v>0.505</v>
      </c>
      <c r="T33" s="7">
        <v>0.125</v>
      </c>
    </row>
    <row r="34" spans="1:20" x14ac:dyDescent="0.2">
      <c r="A34" s="11" t="s">
        <v>240</v>
      </c>
      <c r="B34" s="11" t="s">
        <v>508</v>
      </c>
      <c r="C34" s="11">
        <v>24</v>
      </c>
      <c r="D34" s="13">
        <v>80</v>
      </c>
      <c r="E34" s="6">
        <v>190</v>
      </c>
      <c r="F34" s="11" t="s">
        <v>496</v>
      </c>
      <c r="G34" s="11" t="s">
        <v>457</v>
      </c>
      <c r="H34" s="11">
        <v>2016</v>
      </c>
      <c r="I34" s="6">
        <v>1</v>
      </c>
      <c r="J34" s="6">
        <v>2</v>
      </c>
      <c r="K34" s="6">
        <v>3</v>
      </c>
      <c r="L34" s="6">
        <v>27</v>
      </c>
      <c r="M34" s="6">
        <v>7</v>
      </c>
      <c r="N34" s="6">
        <v>6</v>
      </c>
      <c r="O34" s="6">
        <v>-14.2</v>
      </c>
      <c r="P34" s="7">
        <v>2.4E-2</v>
      </c>
      <c r="Q34" s="7">
        <v>0.155</v>
      </c>
      <c r="R34" s="7">
        <v>0.31</v>
      </c>
      <c r="S34" s="7">
        <v>0.55200000000000005</v>
      </c>
      <c r="T34" s="7">
        <v>0.32700000000000001</v>
      </c>
    </row>
    <row r="35" spans="1:20" x14ac:dyDescent="0.2">
      <c r="A35" s="11" t="s">
        <v>285</v>
      </c>
      <c r="B35" s="11" t="s">
        <v>509</v>
      </c>
      <c r="C35" s="11">
        <v>33</v>
      </c>
      <c r="D35" s="13">
        <v>85</v>
      </c>
      <c r="E35" s="6">
        <v>282</v>
      </c>
      <c r="F35" s="11" t="s">
        <v>510</v>
      </c>
      <c r="G35" s="11" t="s">
        <v>457</v>
      </c>
      <c r="H35" s="11">
        <v>2008</v>
      </c>
      <c r="I35" s="6">
        <v>1</v>
      </c>
      <c r="J35" s="6">
        <v>10</v>
      </c>
      <c r="K35" s="6">
        <v>1</v>
      </c>
      <c r="L35" s="6">
        <v>8</v>
      </c>
      <c r="M35" s="6">
        <v>5</v>
      </c>
      <c r="N35" s="6">
        <v>0</v>
      </c>
      <c r="O35" s="6">
        <v>2</v>
      </c>
      <c r="P35" s="7">
        <v>5.7000000000000002E-2</v>
      </c>
      <c r="Q35" s="7">
        <v>0.12</v>
      </c>
      <c r="R35" s="7">
        <v>0.129</v>
      </c>
      <c r="S35" s="7">
        <v>0.44400000000000001</v>
      </c>
      <c r="T35" s="7">
        <v>0</v>
      </c>
    </row>
    <row r="36" spans="1:20" x14ac:dyDescent="0.2">
      <c r="A36" s="11" t="s">
        <v>122</v>
      </c>
      <c r="B36" s="11" t="s">
        <v>500</v>
      </c>
      <c r="C36" s="11">
        <v>25</v>
      </c>
      <c r="D36" s="13">
        <v>76</v>
      </c>
      <c r="E36" s="6">
        <v>202</v>
      </c>
      <c r="F36" s="11" t="s">
        <v>511</v>
      </c>
      <c r="G36" s="11" t="s">
        <v>457</v>
      </c>
      <c r="H36" s="11">
        <v>2018</v>
      </c>
      <c r="I36" s="6">
        <v>2</v>
      </c>
      <c r="J36" s="6">
        <v>42</v>
      </c>
      <c r="K36" s="6">
        <v>2</v>
      </c>
      <c r="L36" s="6">
        <v>4</v>
      </c>
      <c r="M36" s="6">
        <v>4</v>
      </c>
      <c r="N36" s="6">
        <v>0</v>
      </c>
      <c r="O36" s="6">
        <v>-26</v>
      </c>
      <c r="P36" s="7">
        <v>2.9000000000000001E-2</v>
      </c>
      <c r="Q36" s="7">
        <v>0.189</v>
      </c>
      <c r="R36" s="7">
        <v>0.153</v>
      </c>
      <c r="S36" s="7">
        <v>0.40500000000000003</v>
      </c>
      <c r="T36" s="7">
        <v>0</v>
      </c>
    </row>
    <row r="37" spans="1:20" x14ac:dyDescent="0.2">
      <c r="A37" s="11" t="s">
        <v>181</v>
      </c>
      <c r="B37" s="11" t="s">
        <v>512</v>
      </c>
      <c r="C37" s="11">
        <v>28</v>
      </c>
      <c r="D37" s="13">
        <v>74</v>
      </c>
      <c r="E37" s="6">
        <v>205</v>
      </c>
      <c r="F37" s="11" t="s">
        <v>459</v>
      </c>
      <c r="G37" s="11" t="s">
        <v>457</v>
      </c>
      <c r="H37" s="11" t="s">
        <v>460</v>
      </c>
      <c r="I37" s="6" t="s">
        <v>460</v>
      </c>
      <c r="J37" s="6" t="s">
        <v>460</v>
      </c>
      <c r="K37" s="6">
        <v>3</v>
      </c>
      <c r="L37" s="6">
        <v>1</v>
      </c>
      <c r="M37" s="6">
        <v>1</v>
      </c>
      <c r="N37" s="6">
        <v>0.3</v>
      </c>
      <c r="O37" s="6">
        <v>-0.2</v>
      </c>
      <c r="P37" s="7">
        <v>0</v>
      </c>
      <c r="Q37" s="7">
        <v>0.10299999999999999</v>
      </c>
      <c r="R37" s="7">
        <v>0.14699999999999999</v>
      </c>
      <c r="S37" s="7">
        <v>0.15</v>
      </c>
      <c r="T37" s="7">
        <v>3.5999999999999997E-2</v>
      </c>
    </row>
    <row r="38" spans="1:20" x14ac:dyDescent="0.2">
      <c r="A38" s="11" t="s">
        <v>224</v>
      </c>
      <c r="B38" s="11" t="s">
        <v>477</v>
      </c>
      <c r="C38" s="11">
        <v>28</v>
      </c>
      <c r="D38" s="13">
        <v>76</v>
      </c>
      <c r="E38" s="6">
        <v>220</v>
      </c>
      <c r="F38" s="11" t="s">
        <v>495</v>
      </c>
      <c r="G38" s="11" t="s">
        <v>513</v>
      </c>
      <c r="H38" s="11">
        <v>2016</v>
      </c>
      <c r="I38" s="6">
        <v>1</v>
      </c>
      <c r="J38" s="6">
        <v>6</v>
      </c>
      <c r="K38" s="6">
        <v>3</v>
      </c>
      <c r="L38" s="6">
        <v>15.7</v>
      </c>
      <c r="M38" s="6">
        <v>5.7</v>
      </c>
      <c r="N38" s="6">
        <v>2</v>
      </c>
      <c r="O38" s="6">
        <v>-8.8000000000000007</v>
      </c>
      <c r="P38" s="7">
        <v>3.2000000000000001E-2</v>
      </c>
      <c r="Q38" s="7">
        <v>0.17100000000000001</v>
      </c>
      <c r="R38" s="7">
        <v>0.23400000000000001</v>
      </c>
      <c r="S38" s="7">
        <v>0.55000000000000004</v>
      </c>
      <c r="T38" s="7">
        <v>0.11799999999999999</v>
      </c>
    </row>
    <row r="39" spans="1:20" x14ac:dyDescent="0.2">
      <c r="A39" s="11" t="s">
        <v>173</v>
      </c>
      <c r="B39" s="11" t="s">
        <v>489</v>
      </c>
      <c r="C39" s="11">
        <v>21</v>
      </c>
      <c r="D39" s="13">
        <v>78</v>
      </c>
      <c r="E39" s="6">
        <v>200</v>
      </c>
      <c r="F39" s="11" t="s">
        <v>514</v>
      </c>
      <c r="G39" s="11" t="s">
        <v>457</v>
      </c>
      <c r="H39" s="11">
        <v>2020</v>
      </c>
      <c r="I39" s="6">
        <v>2</v>
      </c>
      <c r="J39" s="6">
        <v>46</v>
      </c>
      <c r="K39" s="6">
        <v>1</v>
      </c>
      <c r="L39" s="6">
        <v>2</v>
      </c>
      <c r="M39" s="6">
        <v>3</v>
      </c>
      <c r="N39" s="6">
        <v>1</v>
      </c>
      <c r="O39" s="6">
        <v>-30</v>
      </c>
      <c r="P39" s="7">
        <v>0</v>
      </c>
      <c r="Q39" s="7">
        <v>0.33300000000000002</v>
      </c>
      <c r="R39" s="7">
        <v>0.22700000000000001</v>
      </c>
      <c r="S39" s="7">
        <v>0.2</v>
      </c>
      <c r="T39" s="7">
        <v>0.2</v>
      </c>
    </row>
    <row r="40" spans="1:20" x14ac:dyDescent="0.2">
      <c r="A40" s="11" t="s">
        <v>303</v>
      </c>
      <c r="B40" s="11" t="s">
        <v>489</v>
      </c>
      <c r="C40" s="11">
        <v>30</v>
      </c>
      <c r="D40" s="13">
        <v>75</v>
      </c>
      <c r="E40" s="6">
        <v>190</v>
      </c>
      <c r="F40" s="11" t="s">
        <v>515</v>
      </c>
      <c r="G40" s="11" t="s">
        <v>457</v>
      </c>
      <c r="H40" s="11">
        <v>2013</v>
      </c>
      <c r="I40" s="6">
        <v>1</v>
      </c>
      <c r="J40" s="6">
        <v>10</v>
      </c>
      <c r="K40" s="6">
        <v>2</v>
      </c>
      <c r="L40" s="6">
        <v>31</v>
      </c>
      <c r="M40" s="6">
        <v>4.5</v>
      </c>
      <c r="N40" s="6">
        <v>3</v>
      </c>
      <c r="O40" s="6">
        <v>14.1</v>
      </c>
      <c r="P40" s="7">
        <v>3.3000000000000002E-2</v>
      </c>
      <c r="Q40" s="7">
        <v>9.6000000000000002E-2</v>
      </c>
      <c r="R40" s="7">
        <v>0.33100000000000002</v>
      </c>
      <c r="S40" s="7">
        <v>0.70599999999999996</v>
      </c>
      <c r="T40" s="7">
        <v>0.14299999999999999</v>
      </c>
    </row>
    <row r="41" spans="1:20" x14ac:dyDescent="0.2">
      <c r="A41" s="11" t="s">
        <v>298</v>
      </c>
      <c r="B41" s="11" t="s">
        <v>499</v>
      </c>
      <c r="C41" s="11">
        <v>26</v>
      </c>
      <c r="D41" s="13">
        <v>77</v>
      </c>
      <c r="E41" s="6">
        <v>205</v>
      </c>
      <c r="F41" s="11" t="s">
        <v>516</v>
      </c>
      <c r="G41" s="11" t="s">
        <v>457</v>
      </c>
      <c r="H41" s="11" t="s">
        <v>460</v>
      </c>
      <c r="I41" s="6" t="s">
        <v>460</v>
      </c>
      <c r="J41" s="6" t="s">
        <v>460</v>
      </c>
      <c r="K41" s="6">
        <v>1</v>
      </c>
      <c r="L41" s="6">
        <v>5</v>
      </c>
      <c r="M41" s="6">
        <v>1</v>
      </c>
      <c r="N41" s="6">
        <v>0</v>
      </c>
      <c r="O41" s="6">
        <v>23.5</v>
      </c>
      <c r="P41" s="7">
        <v>0</v>
      </c>
      <c r="Q41" s="7">
        <v>0.125</v>
      </c>
      <c r="R41" s="7">
        <v>0.17599999999999999</v>
      </c>
      <c r="S41" s="7">
        <v>0.90600000000000003</v>
      </c>
      <c r="T41" s="7">
        <v>0</v>
      </c>
    </row>
    <row r="42" spans="1:20" x14ac:dyDescent="0.2">
      <c r="A42" s="11" t="s">
        <v>371</v>
      </c>
      <c r="B42" s="11" t="s">
        <v>501</v>
      </c>
      <c r="C42" s="11">
        <v>22</v>
      </c>
      <c r="D42" s="13">
        <v>80</v>
      </c>
      <c r="E42" s="6">
        <v>217</v>
      </c>
      <c r="F42" s="11" t="s">
        <v>496</v>
      </c>
      <c r="G42" s="11" t="s">
        <v>457</v>
      </c>
      <c r="H42" s="11">
        <v>2019</v>
      </c>
      <c r="I42" s="6">
        <v>1</v>
      </c>
      <c r="J42" s="6">
        <v>10</v>
      </c>
      <c r="K42" s="6">
        <v>2</v>
      </c>
      <c r="L42" s="6">
        <v>19.5</v>
      </c>
      <c r="M42" s="6">
        <v>4.5</v>
      </c>
      <c r="N42" s="6">
        <v>0.5</v>
      </c>
      <c r="O42" s="6">
        <v>2.8</v>
      </c>
      <c r="P42" s="7">
        <v>4.8000000000000001E-2</v>
      </c>
      <c r="Q42" s="7">
        <v>9.7000000000000003E-2</v>
      </c>
      <c r="R42" s="7">
        <v>0.29199999999999998</v>
      </c>
      <c r="S42" s="7">
        <v>0.60799999999999998</v>
      </c>
      <c r="T42" s="7">
        <v>4.4999999999999998E-2</v>
      </c>
    </row>
    <row r="43" spans="1:20" x14ac:dyDescent="0.2">
      <c r="A43" s="11" t="s">
        <v>411</v>
      </c>
      <c r="B43" s="11" t="s">
        <v>500</v>
      </c>
      <c r="C43" s="11">
        <v>20</v>
      </c>
      <c r="D43" s="13">
        <v>75</v>
      </c>
      <c r="E43" s="6">
        <v>210</v>
      </c>
      <c r="F43" s="11" t="s">
        <v>517</v>
      </c>
      <c r="G43" s="11" t="s">
        <v>518</v>
      </c>
      <c r="H43" s="11">
        <v>2021</v>
      </c>
      <c r="I43" s="6">
        <v>1</v>
      </c>
      <c r="J43" s="6">
        <v>27</v>
      </c>
      <c r="K43" s="6">
        <v>2</v>
      </c>
      <c r="L43" s="6">
        <v>1</v>
      </c>
      <c r="M43" s="6">
        <v>0</v>
      </c>
      <c r="N43" s="6">
        <v>0</v>
      </c>
      <c r="O43" s="6">
        <v>-112.7</v>
      </c>
      <c r="P43" s="7">
        <v>0</v>
      </c>
      <c r="Q43" s="7">
        <v>0</v>
      </c>
      <c r="R43" s="7">
        <v>0.36399999999999999</v>
      </c>
      <c r="S43" s="7">
        <v>0.34699999999999998</v>
      </c>
      <c r="T43" s="7">
        <v>0</v>
      </c>
    </row>
    <row r="44" spans="1:20" x14ac:dyDescent="0.2">
      <c r="A44" s="11" t="s">
        <v>250</v>
      </c>
      <c r="B44" s="11" t="s">
        <v>465</v>
      </c>
      <c r="C44" s="11">
        <v>25</v>
      </c>
      <c r="D44" s="13">
        <v>80</v>
      </c>
      <c r="E44" s="6">
        <v>210</v>
      </c>
      <c r="F44" s="11" t="s">
        <v>519</v>
      </c>
      <c r="G44" s="11" t="s">
        <v>457</v>
      </c>
      <c r="H44" s="11">
        <v>2019</v>
      </c>
      <c r="I44" s="6">
        <v>1</v>
      </c>
      <c r="J44" s="6">
        <v>11</v>
      </c>
      <c r="K44" s="6">
        <v>3</v>
      </c>
      <c r="L44" s="6">
        <v>8</v>
      </c>
      <c r="M44" s="6">
        <v>1.7</v>
      </c>
      <c r="N44" s="6">
        <v>1.7</v>
      </c>
      <c r="O44" s="6">
        <v>-14.7</v>
      </c>
      <c r="P44" s="7">
        <v>1.6E-2</v>
      </c>
      <c r="Q44" s="7">
        <v>7.6999999999999999E-2</v>
      </c>
      <c r="R44" s="7">
        <v>0.16300000000000001</v>
      </c>
      <c r="S44" s="7">
        <v>0.54500000000000004</v>
      </c>
      <c r="T44" s="7">
        <v>0.13500000000000001</v>
      </c>
    </row>
    <row r="45" spans="1:20" x14ac:dyDescent="0.2">
      <c r="A45" s="11" t="s">
        <v>351</v>
      </c>
      <c r="B45" s="11" t="s">
        <v>465</v>
      </c>
      <c r="C45" s="11">
        <v>27</v>
      </c>
      <c r="D45" s="13">
        <v>73</v>
      </c>
      <c r="E45" s="6">
        <v>183</v>
      </c>
      <c r="F45" s="11" t="s">
        <v>520</v>
      </c>
      <c r="G45" s="11" t="s">
        <v>457</v>
      </c>
      <c r="H45" s="11">
        <v>2015</v>
      </c>
      <c r="I45" s="6">
        <v>1</v>
      </c>
      <c r="J45" s="6">
        <v>14</v>
      </c>
      <c r="K45" s="6">
        <v>2</v>
      </c>
      <c r="L45" s="6">
        <v>7</v>
      </c>
      <c r="M45" s="6">
        <v>2.5</v>
      </c>
      <c r="N45" s="6">
        <v>3.5</v>
      </c>
      <c r="O45" s="6">
        <v>17.8</v>
      </c>
      <c r="P45" s="7">
        <v>2.9000000000000001E-2</v>
      </c>
      <c r="Q45" s="7">
        <v>0.114</v>
      </c>
      <c r="R45" s="7">
        <v>0.25900000000000001</v>
      </c>
      <c r="S45" s="7">
        <v>0.4</v>
      </c>
      <c r="T45" s="7">
        <v>0.318</v>
      </c>
    </row>
    <row r="46" spans="1:20" x14ac:dyDescent="0.2">
      <c r="A46" s="11" t="s">
        <v>52</v>
      </c>
      <c r="B46" s="11" t="s">
        <v>490</v>
      </c>
      <c r="C46" s="11">
        <v>37</v>
      </c>
      <c r="D46" s="13">
        <v>79</v>
      </c>
      <c r="E46" s="6">
        <v>238</v>
      </c>
      <c r="F46" s="11" t="s">
        <v>521</v>
      </c>
      <c r="G46" s="11" t="s">
        <v>457</v>
      </c>
      <c r="H46" s="11">
        <v>2003</v>
      </c>
      <c r="I46" s="6">
        <v>1</v>
      </c>
      <c r="J46" s="6">
        <v>3</v>
      </c>
      <c r="K46" s="6">
        <v>3</v>
      </c>
      <c r="L46" s="6">
        <v>17.7</v>
      </c>
      <c r="M46" s="6">
        <v>4</v>
      </c>
      <c r="N46" s="6">
        <v>1.3</v>
      </c>
      <c r="O46" s="6">
        <v>12.8</v>
      </c>
      <c r="P46" s="7">
        <v>5.1999999999999998E-2</v>
      </c>
      <c r="Q46" s="7">
        <v>9.0999999999999998E-2</v>
      </c>
      <c r="R46" s="7">
        <v>0.20899999999999999</v>
      </c>
      <c r="S46" s="7">
        <v>0.70399999999999996</v>
      </c>
      <c r="T46" s="7">
        <v>7.0999999999999994E-2</v>
      </c>
    </row>
    <row r="47" spans="1:20" x14ac:dyDescent="0.2">
      <c r="A47" s="11" t="s">
        <v>346</v>
      </c>
      <c r="B47" s="11" t="s">
        <v>522</v>
      </c>
      <c r="C47" s="11">
        <v>26</v>
      </c>
      <c r="D47" s="13">
        <v>79</v>
      </c>
      <c r="E47" s="6">
        <v>230</v>
      </c>
      <c r="F47" s="11" t="s">
        <v>473</v>
      </c>
      <c r="G47" s="11" t="s">
        <v>482</v>
      </c>
      <c r="H47" s="11">
        <v>2015</v>
      </c>
      <c r="I47" s="6">
        <v>2</v>
      </c>
      <c r="J47" s="6">
        <v>31</v>
      </c>
      <c r="K47" s="6">
        <v>3</v>
      </c>
      <c r="L47" s="6">
        <v>9.6999999999999993</v>
      </c>
      <c r="M47" s="6">
        <v>2</v>
      </c>
      <c r="N47" s="6">
        <v>1.7</v>
      </c>
      <c r="O47" s="6">
        <v>-16.899999999999999</v>
      </c>
      <c r="P47" s="7">
        <v>3.3000000000000002E-2</v>
      </c>
      <c r="Q47" s="7">
        <v>7.0000000000000007E-2</v>
      </c>
      <c r="R47" s="7">
        <v>0.2</v>
      </c>
      <c r="S47" s="7">
        <v>0.59599999999999997</v>
      </c>
      <c r="T47" s="7">
        <v>0.152</v>
      </c>
    </row>
    <row r="48" spans="1:20" x14ac:dyDescent="0.2">
      <c r="A48" s="11" t="s">
        <v>237</v>
      </c>
      <c r="B48" s="11" t="s">
        <v>465</v>
      </c>
      <c r="C48" s="11">
        <v>25</v>
      </c>
      <c r="D48" s="13">
        <v>78</v>
      </c>
      <c r="E48" s="6">
        <v>210</v>
      </c>
      <c r="F48" s="11" t="s">
        <v>523</v>
      </c>
      <c r="G48" s="11" t="s">
        <v>457</v>
      </c>
      <c r="H48" s="11">
        <v>2018</v>
      </c>
      <c r="I48" s="6">
        <v>1</v>
      </c>
      <c r="J48" s="6">
        <v>22</v>
      </c>
      <c r="K48" s="6">
        <v>1</v>
      </c>
      <c r="L48" s="6">
        <v>2</v>
      </c>
      <c r="M48" s="6">
        <v>2</v>
      </c>
      <c r="N48" s="6">
        <v>0</v>
      </c>
      <c r="O48" s="6">
        <v>37.5</v>
      </c>
      <c r="P48" s="7">
        <v>0</v>
      </c>
      <c r="Q48" s="7">
        <v>0.182</v>
      </c>
      <c r="R48" s="7">
        <v>0.188</v>
      </c>
      <c r="S48" s="8">
        <v>1</v>
      </c>
      <c r="T48" s="7">
        <v>0</v>
      </c>
    </row>
    <row r="49" spans="1:20" x14ac:dyDescent="0.2">
      <c r="A49" s="11" t="s">
        <v>78</v>
      </c>
      <c r="B49" s="11" t="s">
        <v>458</v>
      </c>
      <c r="C49" s="11">
        <v>20</v>
      </c>
      <c r="D49" s="13">
        <v>81</v>
      </c>
      <c r="E49" s="6">
        <v>230</v>
      </c>
      <c r="F49" s="11" t="s">
        <v>524</v>
      </c>
      <c r="G49" s="11" t="s">
        <v>525</v>
      </c>
      <c r="H49" s="11">
        <v>2021</v>
      </c>
      <c r="I49" s="6">
        <v>2</v>
      </c>
      <c r="J49" s="6">
        <v>53</v>
      </c>
      <c r="K49" s="6">
        <v>1</v>
      </c>
      <c r="L49" s="6">
        <v>2</v>
      </c>
      <c r="M49" s="6">
        <v>2</v>
      </c>
      <c r="N49" s="6">
        <v>0</v>
      </c>
      <c r="O49" s="6">
        <v>-120</v>
      </c>
      <c r="P49" s="7">
        <v>0.25</v>
      </c>
      <c r="Q49" s="8">
        <v>1</v>
      </c>
      <c r="R49" s="7">
        <v>0.28599999999999998</v>
      </c>
      <c r="S49" s="7">
        <v>0.5</v>
      </c>
      <c r="T49" s="7">
        <v>0</v>
      </c>
    </row>
    <row r="50" spans="1:20" x14ac:dyDescent="0.2">
      <c r="A50" s="11" t="s">
        <v>107</v>
      </c>
      <c r="B50" s="11" t="s">
        <v>526</v>
      </c>
      <c r="C50" s="11">
        <v>28</v>
      </c>
      <c r="D50" s="13">
        <v>81</v>
      </c>
      <c r="E50" s="6">
        <v>200</v>
      </c>
      <c r="F50" s="11" t="s">
        <v>527</v>
      </c>
      <c r="G50" s="11" t="s">
        <v>528</v>
      </c>
      <c r="H50" s="11" t="s">
        <v>460</v>
      </c>
      <c r="I50" s="6" t="s">
        <v>460</v>
      </c>
      <c r="J50" s="6" t="s">
        <v>460</v>
      </c>
      <c r="K50" s="6">
        <v>3</v>
      </c>
      <c r="L50" s="6">
        <v>6</v>
      </c>
      <c r="M50" s="6">
        <v>4.3</v>
      </c>
      <c r="N50" s="6">
        <v>0.3</v>
      </c>
      <c r="O50" s="6">
        <v>2.1</v>
      </c>
      <c r="P50" s="7">
        <v>0.03</v>
      </c>
      <c r="Q50" s="7">
        <v>0.186</v>
      </c>
      <c r="R50" s="7">
        <v>0.25</v>
      </c>
      <c r="S50" s="7">
        <v>0.33500000000000002</v>
      </c>
      <c r="T50" s="7">
        <v>4.8000000000000001E-2</v>
      </c>
    </row>
    <row r="51" spans="1:20" x14ac:dyDescent="0.2">
      <c r="A51" s="11" t="s">
        <v>170</v>
      </c>
      <c r="B51" s="11" t="s">
        <v>504</v>
      </c>
      <c r="C51" s="11">
        <v>24</v>
      </c>
      <c r="D51" s="13">
        <v>77</v>
      </c>
      <c r="E51" s="6">
        <v>190</v>
      </c>
      <c r="F51" s="11" t="s">
        <v>527</v>
      </c>
      <c r="G51" s="11" t="s">
        <v>469</v>
      </c>
      <c r="H51" s="11">
        <v>2021</v>
      </c>
      <c r="I51" s="6">
        <v>1</v>
      </c>
      <c r="J51" s="6">
        <v>13</v>
      </c>
      <c r="K51" s="6">
        <v>3</v>
      </c>
      <c r="L51" s="6">
        <v>20.3</v>
      </c>
      <c r="M51" s="6">
        <v>4.7</v>
      </c>
      <c r="N51" s="6">
        <v>2.2999999999999998</v>
      </c>
      <c r="O51" s="6">
        <v>10.1</v>
      </c>
      <c r="P51" s="7">
        <v>8.0000000000000002E-3</v>
      </c>
      <c r="Q51" s="7">
        <v>9.8000000000000004E-2</v>
      </c>
      <c r="R51" s="7">
        <v>0.21099999999999999</v>
      </c>
      <c r="S51" s="7">
        <v>0.54900000000000004</v>
      </c>
      <c r="T51" s="7">
        <v>8.1000000000000003E-2</v>
      </c>
    </row>
    <row r="52" spans="1:20" x14ac:dyDescent="0.2">
      <c r="A52" s="11" t="s">
        <v>350</v>
      </c>
      <c r="B52" s="11" t="s">
        <v>465</v>
      </c>
      <c r="C52" s="11">
        <v>36</v>
      </c>
      <c r="D52" s="13">
        <v>73</v>
      </c>
      <c r="E52" s="6">
        <v>175</v>
      </c>
      <c r="F52" s="11" t="s">
        <v>546</v>
      </c>
      <c r="G52" s="11" t="s">
        <v>457</v>
      </c>
      <c r="H52" s="11">
        <v>2005</v>
      </c>
      <c r="I52" s="6">
        <v>1</v>
      </c>
      <c r="J52" s="6">
        <v>4</v>
      </c>
      <c r="K52" s="6">
        <v>3</v>
      </c>
      <c r="L52" s="6">
        <v>14</v>
      </c>
      <c r="M52" s="6">
        <v>3.7</v>
      </c>
      <c r="N52" s="6">
        <v>11.7</v>
      </c>
      <c r="O52" s="6">
        <v>-26.6</v>
      </c>
      <c r="P52" s="7">
        <v>2.1999999999999999E-2</v>
      </c>
      <c r="Q52" s="7">
        <v>0.107</v>
      </c>
      <c r="R52" s="7">
        <v>0.20200000000000001</v>
      </c>
      <c r="S52" s="7">
        <v>0.63100000000000001</v>
      </c>
      <c r="T52" s="7">
        <v>0.59299999999999997</v>
      </c>
    </row>
    <row r="53" spans="1:20" x14ac:dyDescent="0.2">
      <c r="A53" s="11" t="s">
        <v>447</v>
      </c>
      <c r="B53" s="11" t="s">
        <v>481</v>
      </c>
      <c r="C53" s="11">
        <v>26</v>
      </c>
      <c r="D53" s="13">
        <v>81</v>
      </c>
      <c r="E53" s="6">
        <v>214</v>
      </c>
      <c r="F53" s="11" t="s">
        <v>547</v>
      </c>
      <c r="G53" s="11" t="s">
        <v>457</v>
      </c>
      <c r="H53" s="11" t="s">
        <v>460</v>
      </c>
      <c r="I53" s="6" t="s">
        <v>460</v>
      </c>
      <c r="J53" s="6" t="s">
        <v>460</v>
      </c>
      <c r="K53" s="6">
        <v>3</v>
      </c>
      <c r="L53" s="6">
        <v>22.3</v>
      </c>
      <c r="M53" s="6">
        <v>10.7</v>
      </c>
      <c r="N53" s="6">
        <v>1.7</v>
      </c>
      <c r="O53" s="6">
        <v>-2.2999999999999998</v>
      </c>
      <c r="P53" s="7">
        <v>0.08</v>
      </c>
      <c r="Q53" s="7">
        <v>0.22</v>
      </c>
      <c r="R53" s="7">
        <v>0.23400000000000001</v>
      </c>
      <c r="S53" s="7">
        <v>0.61399999999999999</v>
      </c>
      <c r="T53" s="7">
        <v>8.7999999999999995E-2</v>
      </c>
    </row>
    <row r="54" spans="1:20" x14ac:dyDescent="0.2">
      <c r="A54" s="11" t="s">
        <v>135</v>
      </c>
      <c r="B54" s="11" t="s">
        <v>501</v>
      </c>
      <c r="C54" s="11">
        <v>27</v>
      </c>
      <c r="D54" s="13">
        <v>82</v>
      </c>
      <c r="E54" s="6">
        <v>256</v>
      </c>
      <c r="F54" s="11" t="s">
        <v>473</v>
      </c>
      <c r="G54" s="11" t="s">
        <v>548</v>
      </c>
      <c r="H54" s="11">
        <v>2014</v>
      </c>
      <c r="I54" s="6">
        <v>1</v>
      </c>
      <c r="J54" s="6">
        <v>25</v>
      </c>
      <c r="K54" s="6">
        <v>2</v>
      </c>
      <c r="L54" s="6">
        <v>11</v>
      </c>
      <c r="M54" s="6">
        <v>13.5</v>
      </c>
      <c r="N54" s="6">
        <v>0.5</v>
      </c>
      <c r="O54" s="6">
        <v>7.9</v>
      </c>
      <c r="P54" s="7">
        <v>0.17</v>
      </c>
      <c r="Q54" s="7">
        <v>0.3</v>
      </c>
      <c r="R54" s="7">
        <v>0.18099999999999999</v>
      </c>
      <c r="S54" s="7">
        <v>0.56899999999999995</v>
      </c>
      <c r="T54" s="7">
        <v>2.8000000000000001E-2</v>
      </c>
    </row>
    <row r="55" spans="1:20" x14ac:dyDescent="0.2">
      <c r="A55" s="11" t="s">
        <v>299</v>
      </c>
      <c r="B55" s="11" t="s">
        <v>549</v>
      </c>
      <c r="C55" s="11">
        <v>26</v>
      </c>
      <c r="D55" s="13">
        <v>78</v>
      </c>
      <c r="E55" s="6">
        <v>205</v>
      </c>
      <c r="F55" s="11" t="s">
        <v>516</v>
      </c>
      <c r="G55" s="11" t="s">
        <v>457</v>
      </c>
      <c r="H55" s="11">
        <v>2019</v>
      </c>
      <c r="I55" s="6">
        <v>2</v>
      </c>
      <c r="J55" s="6">
        <v>36</v>
      </c>
      <c r="K55" s="6">
        <v>3</v>
      </c>
      <c r="L55" s="6">
        <v>10.7</v>
      </c>
      <c r="M55" s="6">
        <v>5.7</v>
      </c>
      <c r="N55" s="6">
        <v>2.2999999999999998</v>
      </c>
      <c r="O55" s="6">
        <v>6.9</v>
      </c>
      <c r="P55" s="7">
        <v>4.4999999999999998E-2</v>
      </c>
      <c r="Q55" s="7">
        <v>0.183</v>
      </c>
      <c r="R55" s="7">
        <v>0.13</v>
      </c>
      <c r="S55" s="7">
        <v>0.67700000000000005</v>
      </c>
      <c r="T55" s="7">
        <v>0.111</v>
      </c>
    </row>
    <row r="56" spans="1:20" x14ac:dyDescent="0.2">
      <c r="A56" s="11" t="s">
        <v>453</v>
      </c>
      <c r="B56" s="11" t="s">
        <v>489</v>
      </c>
      <c r="C56" s="11">
        <v>29</v>
      </c>
      <c r="D56" s="13">
        <v>83</v>
      </c>
      <c r="E56" s="6">
        <v>240</v>
      </c>
      <c r="F56" s="11" t="s">
        <v>550</v>
      </c>
      <c r="G56" s="11" t="s">
        <v>457</v>
      </c>
      <c r="H56" s="11">
        <v>2013</v>
      </c>
      <c r="I56" s="6">
        <v>1</v>
      </c>
      <c r="J56" s="6">
        <v>4</v>
      </c>
      <c r="K56" s="6">
        <v>2</v>
      </c>
      <c r="L56" s="6">
        <v>5</v>
      </c>
      <c r="M56" s="6">
        <v>5</v>
      </c>
      <c r="N56" s="6">
        <v>1</v>
      </c>
      <c r="O56" s="6">
        <v>-2.2000000000000002</v>
      </c>
      <c r="P56" s="7">
        <v>6.5000000000000002E-2</v>
      </c>
      <c r="Q56" s="7">
        <v>0.28599999999999998</v>
      </c>
      <c r="R56" s="7">
        <v>0.09</v>
      </c>
      <c r="S56" s="7">
        <v>0.74</v>
      </c>
      <c r="T56" s="7">
        <v>0.08</v>
      </c>
    </row>
    <row r="57" spans="1:20" x14ac:dyDescent="0.2">
      <c r="A57" s="11" t="s">
        <v>54</v>
      </c>
      <c r="B57" s="11" t="s">
        <v>551</v>
      </c>
      <c r="C57" s="11">
        <v>21</v>
      </c>
      <c r="D57" s="13">
        <v>75</v>
      </c>
      <c r="E57" s="6">
        <v>185</v>
      </c>
      <c r="F57" s="11" t="s">
        <v>519</v>
      </c>
      <c r="G57" s="11" t="s">
        <v>457</v>
      </c>
      <c r="H57" s="11">
        <v>2020</v>
      </c>
      <c r="I57" s="6">
        <v>1</v>
      </c>
      <c r="J57" s="6">
        <v>15</v>
      </c>
      <c r="K57" s="6">
        <v>3</v>
      </c>
      <c r="L57" s="6">
        <v>16.3</v>
      </c>
      <c r="M57" s="6">
        <v>7.7</v>
      </c>
      <c r="N57" s="6">
        <v>6</v>
      </c>
      <c r="O57" s="6">
        <v>-8.4</v>
      </c>
      <c r="P57" s="7">
        <v>1.9E-2</v>
      </c>
      <c r="Q57" s="7">
        <v>0.189</v>
      </c>
      <c r="R57" s="7">
        <v>0.248</v>
      </c>
      <c r="S57" s="7">
        <v>0.51300000000000001</v>
      </c>
      <c r="T57" s="7">
        <v>0.30499999999999999</v>
      </c>
    </row>
    <row r="58" spans="1:20" x14ac:dyDescent="0.2">
      <c r="A58" s="11" t="s">
        <v>393</v>
      </c>
      <c r="B58" s="11" t="s">
        <v>522</v>
      </c>
      <c r="C58" s="11">
        <v>22</v>
      </c>
      <c r="D58" s="13">
        <v>73</v>
      </c>
      <c r="E58" s="6">
        <v>190</v>
      </c>
      <c r="F58" s="11" t="s">
        <v>552</v>
      </c>
      <c r="G58" s="11" t="s">
        <v>457</v>
      </c>
      <c r="H58" s="11">
        <v>2018</v>
      </c>
      <c r="I58" s="6">
        <v>1</v>
      </c>
      <c r="J58" s="6">
        <v>8</v>
      </c>
      <c r="K58" s="6">
        <v>3</v>
      </c>
      <c r="L58" s="6">
        <v>20.7</v>
      </c>
      <c r="M58" s="6">
        <v>2</v>
      </c>
      <c r="N58" s="6">
        <v>2.2999999999999998</v>
      </c>
      <c r="O58" s="6">
        <v>-6.9</v>
      </c>
      <c r="P58" s="7">
        <v>2.1999999999999999E-2</v>
      </c>
      <c r="Q58" s="7">
        <v>4.2000000000000003E-2</v>
      </c>
      <c r="R58" s="7">
        <v>0.27900000000000003</v>
      </c>
      <c r="S58" s="7">
        <v>0.58199999999999996</v>
      </c>
      <c r="T58" s="7">
        <v>0.11899999999999999</v>
      </c>
    </row>
    <row r="59" spans="1:20" x14ac:dyDescent="0.2">
      <c r="A59" s="11" t="s">
        <v>266</v>
      </c>
      <c r="B59" s="11" t="s">
        <v>461</v>
      </c>
      <c r="C59" s="11">
        <v>22</v>
      </c>
      <c r="D59" s="13">
        <v>78</v>
      </c>
      <c r="E59" s="6">
        <v>224</v>
      </c>
      <c r="F59" s="11" t="s">
        <v>507</v>
      </c>
      <c r="G59" s="11" t="s">
        <v>457</v>
      </c>
      <c r="H59" s="11">
        <v>2021</v>
      </c>
      <c r="I59" s="6">
        <v>1</v>
      </c>
      <c r="J59" s="6">
        <v>15</v>
      </c>
      <c r="K59" s="6">
        <v>1</v>
      </c>
      <c r="L59" s="6">
        <v>2</v>
      </c>
      <c r="M59" s="6">
        <v>1</v>
      </c>
      <c r="N59" s="6">
        <v>1</v>
      </c>
      <c r="O59" s="6">
        <v>36.4</v>
      </c>
      <c r="P59" s="7">
        <v>0</v>
      </c>
      <c r="Q59" s="7">
        <v>0.16700000000000001</v>
      </c>
      <c r="R59" s="7">
        <v>0.13</v>
      </c>
      <c r="S59" s="7">
        <v>0.5</v>
      </c>
      <c r="T59" s="7">
        <v>8.3000000000000004E-2</v>
      </c>
    </row>
    <row r="60" spans="1:20" x14ac:dyDescent="0.2">
      <c r="A60" s="11" t="s">
        <v>261</v>
      </c>
      <c r="B60" s="11" t="s">
        <v>553</v>
      </c>
      <c r="C60" s="11">
        <v>30</v>
      </c>
      <c r="D60" s="13">
        <v>75</v>
      </c>
      <c r="E60" s="6">
        <v>200</v>
      </c>
      <c r="F60" s="11" t="s">
        <v>497</v>
      </c>
      <c r="G60" s="11" t="s">
        <v>488</v>
      </c>
      <c r="H60" s="11">
        <v>2011</v>
      </c>
      <c r="I60" s="6">
        <v>1</v>
      </c>
      <c r="J60" s="6">
        <v>29</v>
      </c>
      <c r="K60" s="6">
        <v>2</v>
      </c>
      <c r="L60" s="6">
        <v>4</v>
      </c>
      <c r="M60" s="6">
        <v>2</v>
      </c>
      <c r="N60" s="6">
        <v>2.5</v>
      </c>
      <c r="O60" s="6">
        <v>7</v>
      </c>
      <c r="P60" s="7">
        <v>5.6000000000000001E-2</v>
      </c>
      <c r="Q60" s="7">
        <v>2.1000000000000001E-2</v>
      </c>
      <c r="R60" s="7">
        <v>0.13600000000000001</v>
      </c>
      <c r="S60" s="7">
        <v>0.28799999999999998</v>
      </c>
      <c r="T60" s="7">
        <v>0.14699999999999999</v>
      </c>
    </row>
    <row r="61" spans="1:20" x14ac:dyDescent="0.2">
      <c r="A61" s="11" t="s">
        <v>387</v>
      </c>
      <c r="B61" s="11" t="s">
        <v>492</v>
      </c>
      <c r="C61" s="11">
        <v>25</v>
      </c>
      <c r="D61" s="13">
        <v>76</v>
      </c>
      <c r="E61" s="6">
        <v>193</v>
      </c>
      <c r="F61" s="11" t="s">
        <v>554</v>
      </c>
      <c r="G61" s="11" t="s">
        <v>457</v>
      </c>
      <c r="H61" s="11">
        <v>2015</v>
      </c>
      <c r="I61" s="6">
        <v>1</v>
      </c>
      <c r="J61" s="6">
        <v>2</v>
      </c>
      <c r="K61" s="6">
        <v>2</v>
      </c>
      <c r="L61" s="6">
        <v>17</v>
      </c>
      <c r="M61" s="6">
        <v>3</v>
      </c>
      <c r="N61" s="6">
        <v>4</v>
      </c>
      <c r="O61" s="6">
        <v>15.4</v>
      </c>
      <c r="P61" s="7">
        <v>1.6E-2</v>
      </c>
      <c r="Q61" s="7">
        <v>7.3999999999999996E-2</v>
      </c>
      <c r="R61" s="7">
        <v>0.317</v>
      </c>
      <c r="S61" s="7">
        <v>0.50700000000000001</v>
      </c>
      <c r="T61" s="7">
        <v>0.26700000000000002</v>
      </c>
    </row>
    <row r="62" spans="1:20" x14ac:dyDescent="0.2">
      <c r="A62" s="11" t="s">
        <v>57</v>
      </c>
      <c r="B62" s="11" t="s">
        <v>481</v>
      </c>
      <c r="C62" s="11">
        <v>33</v>
      </c>
      <c r="D62" s="13">
        <v>71</v>
      </c>
      <c r="E62" s="6">
        <v>183</v>
      </c>
      <c r="F62" s="11" t="s">
        <v>497</v>
      </c>
      <c r="G62" s="11" t="s">
        <v>457</v>
      </c>
      <c r="H62" s="11">
        <v>2008</v>
      </c>
      <c r="I62" s="6">
        <v>1</v>
      </c>
      <c r="J62" s="6">
        <v>9</v>
      </c>
      <c r="K62" s="6">
        <v>3</v>
      </c>
      <c r="L62" s="6">
        <v>2.7</v>
      </c>
      <c r="M62" s="6">
        <v>0</v>
      </c>
      <c r="N62" s="6">
        <v>2</v>
      </c>
      <c r="O62" s="6">
        <v>-20.5</v>
      </c>
      <c r="P62" s="7">
        <v>0</v>
      </c>
      <c r="Q62" s="7">
        <v>0</v>
      </c>
      <c r="R62" s="7">
        <v>0.13</v>
      </c>
      <c r="S62" s="7">
        <v>0.5</v>
      </c>
      <c r="T62" s="7">
        <v>0.25</v>
      </c>
    </row>
    <row r="63" spans="1:20" x14ac:dyDescent="0.2">
      <c r="A63" s="11" t="s">
        <v>71</v>
      </c>
      <c r="B63" s="11" t="s">
        <v>526</v>
      </c>
      <c r="C63" s="11">
        <v>21</v>
      </c>
      <c r="D63" s="13">
        <v>79</v>
      </c>
      <c r="E63" s="6">
        <v>204</v>
      </c>
      <c r="F63" s="11" t="s">
        <v>555</v>
      </c>
      <c r="G63" s="11" t="s">
        <v>488</v>
      </c>
      <c r="H63" s="11">
        <v>2021</v>
      </c>
      <c r="I63" s="6">
        <v>2</v>
      </c>
      <c r="J63" s="6">
        <v>46</v>
      </c>
      <c r="K63" s="6">
        <v>3</v>
      </c>
      <c r="L63" s="6">
        <v>3</v>
      </c>
      <c r="M63" s="6">
        <v>2</v>
      </c>
      <c r="N63" s="6">
        <v>1</v>
      </c>
      <c r="O63" s="6">
        <v>20</v>
      </c>
      <c r="P63" s="7">
        <v>0</v>
      </c>
      <c r="Q63" s="7">
        <v>0.2</v>
      </c>
      <c r="R63" s="7">
        <v>0.16900000000000001</v>
      </c>
      <c r="S63" s="7">
        <v>0.5</v>
      </c>
      <c r="T63" s="7">
        <v>0.188</v>
      </c>
    </row>
    <row r="64" spans="1:20" x14ac:dyDescent="0.2">
      <c r="A64" s="11" t="s">
        <v>282</v>
      </c>
      <c r="B64" s="11" t="s">
        <v>489</v>
      </c>
      <c r="C64" s="11">
        <v>31</v>
      </c>
      <c r="D64" s="13">
        <v>74</v>
      </c>
      <c r="E64" s="6">
        <v>195</v>
      </c>
      <c r="F64" s="11" t="s">
        <v>556</v>
      </c>
      <c r="G64" s="11" t="s">
        <v>457</v>
      </c>
      <c r="H64" s="11">
        <v>2012</v>
      </c>
      <c r="I64" s="6">
        <v>1</v>
      </c>
      <c r="J64" s="6">
        <v>6</v>
      </c>
      <c r="K64" s="6">
        <v>2</v>
      </c>
      <c r="L64" s="6">
        <v>19.5</v>
      </c>
      <c r="M64" s="6">
        <v>3.5</v>
      </c>
      <c r="N64" s="6">
        <v>9.5</v>
      </c>
      <c r="O64" s="6">
        <v>12.2</v>
      </c>
      <c r="P64" s="7">
        <v>0</v>
      </c>
      <c r="Q64" s="7">
        <v>9.9000000000000005E-2</v>
      </c>
      <c r="R64" s="7">
        <v>0.27100000000000002</v>
      </c>
      <c r="S64" s="7">
        <v>0.495</v>
      </c>
      <c r="T64" s="7">
        <v>0.38</v>
      </c>
    </row>
    <row r="65" spans="1:20" x14ac:dyDescent="0.2">
      <c r="A65" s="11" t="s">
        <v>278</v>
      </c>
      <c r="B65" s="11" t="s">
        <v>486</v>
      </c>
      <c r="C65" s="11">
        <v>29</v>
      </c>
      <c r="D65" s="13">
        <v>77</v>
      </c>
      <c r="E65" s="6">
        <v>210</v>
      </c>
      <c r="F65" s="11" t="s">
        <v>557</v>
      </c>
      <c r="G65" s="11" t="s">
        <v>457</v>
      </c>
      <c r="H65" s="11" t="s">
        <v>460</v>
      </c>
      <c r="I65" s="6" t="s">
        <v>460</v>
      </c>
      <c r="J65" s="6" t="s">
        <v>460</v>
      </c>
      <c r="K65" s="6">
        <v>3</v>
      </c>
      <c r="L65" s="6">
        <v>12.3</v>
      </c>
      <c r="M65" s="6">
        <v>2</v>
      </c>
      <c r="N65" s="6">
        <v>1.3</v>
      </c>
      <c r="O65" s="6">
        <v>11.5</v>
      </c>
      <c r="P65" s="7">
        <v>1.2999999999999999E-2</v>
      </c>
      <c r="Q65" s="7">
        <v>5.3999999999999999E-2</v>
      </c>
      <c r="R65" s="7">
        <v>0.16500000000000001</v>
      </c>
      <c r="S65" s="7">
        <v>0.59099999999999997</v>
      </c>
      <c r="T65" s="7">
        <v>6.3E-2</v>
      </c>
    </row>
    <row r="66" spans="1:20" x14ac:dyDescent="0.2">
      <c r="A66" s="11" t="s">
        <v>185</v>
      </c>
      <c r="B66" s="11" t="s">
        <v>461</v>
      </c>
      <c r="C66" s="11">
        <v>23</v>
      </c>
      <c r="D66" s="13">
        <v>81</v>
      </c>
      <c r="E66" s="6">
        <v>234</v>
      </c>
      <c r="F66" s="11" t="s">
        <v>558</v>
      </c>
      <c r="G66" s="11" t="s">
        <v>457</v>
      </c>
      <c r="H66" s="11">
        <v>2019</v>
      </c>
      <c r="I66" s="6">
        <v>2</v>
      </c>
      <c r="J66" s="6">
        <v>38</v>
      </c>
      <c r="K66" s="6">
        <v>2</v>
      </c>
      <c r="L66" s="6">
        <v>8</v>
      </c>
      <c r="M66" s="6">
        <v>3.5</v>
      </c>
      <c r="N66" s="6">
        <v>0.5</v>
      </c>
      <c r="O66" s="6">
        <v>3.6</v>
      </c>
      <c r="P66" s="7">
        <v>6.7000000000000004E-2</v>
      </c>
      <c r="Q66" s="7">
        <v>9.6000000000000002E-2</v>
      </c>
      <c r="R66" s="7">
        <v>0.125</v>
      </c>
      <c r="S66" s="7">
        <v>0.85799999999999998</v>
      </c>
      <c r="T66" s="7">
        <v>3.4000000000000002E-2</v>
      </c>
    </row>
    <row r="67" spans="1:20" x14ac:dyDescent="0.2">
      <c r="A67" s="11" t="s">
        <v>410</v>
      </c>
      <c r="B67" s="11" t="s">
        <v>481</v>
      </c>
      <c r="C67" s="11">
        <v>29</v>
      </c>
      <c r="D67" s="13">
        <v>81</v>
      </c>
      <c r="E67" s="6">
        <v>245</v>
      </c>
      <c r="F67" s="11" t="s">
        <v>473</v>
      </c>
      <c r="G67" s="11" t="s">
        <v>559</v>
      </c>
      <c r="H67" s="11" t="s">
        <v>460</v>
      </c>
      <c r="I67" s="6" t="s">
        <v>460</v>
      </c>
      <c r="J67" s="6" t="s">
        <v>460</v>
      </c>
      <c r="K67" s="6">
        <v>3</v>
      </c>
      <c r="L67" s="6">
        <v>6.7</v>
      </c>
      <c r="M67" s="6">
        <v>4.3</v>
      </c>
      <c r="N67" s="6">
        <v>0.7</v>
      </c>
      <c r="O67" s="6">
        <v>-14.6</v>
      </c>
      <c r="P67" s="7">
        <v>2.9000000000000001E-2</v>
      </c>
      <c r="Q67" s="7">
        <v>0.17199999999999999</v>
      </c>
      <c r="R67" s="7">
        <v>0.122</v>
      </c>
      <c r="S67" s="7">
        <v>0.59699999999999998</v>
      </c>
      <c r="T67" s="7">
        <v>4.9000000000000002E-2</v>
      </c>
    </row>
    <row r="68" spans="1:20" x14ac:dyDescent="0.2">
      <c r="A68" s="11" t="s">
        <v>199</v>
      </c>
      <c r="B68" s="11" t="s">
        <v>458</v>
      </c>
      <c r="C68" s="11">
        <v>34</v>
      </c>
      <c r="D68" s="13">
        <v>78</v>
      </c>
      <c r="E68" s="6">
        <v>215</v>
      </c>
      <c r="F68" s="11" t="s">
        <v>519</v>
      </c>
      <c r="G68" s="11" t="s">
        <v>457</v>
      </c>
      <c r="H68" s="11">
        <v>2009</v>
      </c>
      <c r="I68" s="6">
        <v>2</v>
      </c>
      <c r="J68" s="6">
        <v>46</v>
      </c>
      <c r="K68" s="6">
        <v>3</v>
      </c>
      <c r="L68" s="6">
        <v>5.7</v>
      </c>
      <c r="M68" s="6">
        <v>3</v>
      </c>
      <c r="N68" s="6">
        <v>0</v>
      </c>
      <c r="O68" s="6">
        <v>2.1</v>
      </c>
      <c r="P68" s="7">
        <v>1.4E-2</v>
      </c>
      <c r="Q68" s="7">
        <v>0.11899999999999999</v>
      </c>
      <c r="R68" s="7">
        <v>9.9000000000000005E-2</v>
      </c>
      <c r="S68" s="7">
        <v>0.65400000000000003</v>
      </c>
      <c r="T68" s="7">
        <v>0</v>
      </c>
    </row>
    <row r="69" spans="1:20" x14ac:dyDescent="0.2">
      <c r="A69" s="11" t="s">
        <v>232</v>
      </c>
      <c r="B69" s="11" t="s">
        <v>481</v>
      </c>
      <c r="C69" s="11">
        <v>28</v>
      </c>
      <c r="D69" s="13">
        <v>78</v>
      </c>
      <c r="E69" s="6">
        <v>220</v>
      </c>
      <c r="F69" s="11" t="s">
        <v>476</v>
      </c>
      <c r="G69" s="11" t="s">
        <v>457</v>
      </c>
      <c r="H69" s="11" t="s">
        <v>460</v>
      </c>
      <c r="I69" s="6" t="s">
        <v>460</v>
      </c>
      <c r="J69" s="6" t="s">
        <v>460</v>
      </c>
      <c r="K69" s="6">
        <v>2</v>
      </c>
      <c r="L69" s="6">
        <v>1</v>
      </c>
      <c r="M69" s="6">
        <v>2.5</v>
      </c>
      <c r="N69" s="6">
        <v>1</v>
      </c>
      <c r="O69" s="6">
        <v>0</v>
      </c>
      <c r="P69" s="7">
        <v>0</v>
      </c>
      <c r="Q69" s="7">
        <v>0.192</v>
      </c>
      <c r="R69" s="7">
        <v>9.7000000000000003E-2</v>
      </c>
      <c r="S69" s="7">
        <v>0.20499999999999999</v>
      </c>
      <c r="T69" s="7">
        <v>0.111</v>
      </c>
    </row>
    <row r="70" spans="1:20" x14ac:dyDescent="0.2">
      <c r="A70" s="11" t="s">
        <v>86</v>
      </c>
      <c r="B70" s="11" t="s">
        <v>472</v>
      </c>
      <c r="C70" s="11">
        <v>21</v>
      </c>
      <c r="D70" s="13">
        <v>80</v>
      </c>
      <c r="E70" s="6">
        <v>208</v>
      </c>
      <c r="F70" s="11" t="s">
        <v>473</v>
      </c>
      <c r="G70" s="11" t="s">
        <v>457</v>
      </c>
      <c r="H70" s="11">
        <v>2019</v>
      </c>
      <c r="I70" s="6">
        <v>1</v>
      </c>
      <c r="J70" s="6">
        <v>23</v>
      </c>
      <c r="K70" s="6">
        <v>3</v>
      </c>
      <c r="L70" s="6">
        <v>9.3000000000000007</v>
      </c>
      <c r="M70" s="6">
        <v>6.7</v>
      </c>
      <c r="N70" s="6">
        <v>2</v>
      </c>
      <c r="O70" s="6">
        <v>-33.6</v>
      </c>
      <c r="P70" s="7">
        <v>1.0999999999999999E-2</v>
      </c>
      <c r="Q70" s="7">
        <v>0.21299999999999999</v>
      </c>
      <c r="R70" s="7">
        <v>0.20499999999999999</v>
      </c>
      <c r="S70" s="7">
        <v>0.38500000000000001</v>
      </c>
      <c r="T70" s="7">
        <v>0.13300000000000001</v>
      </c>
    </row>
    <row r="71" spans="1:20" x14ac:dyDescent="0.2">
      <c r="A71" s="11" t="s">
        <v>186</v>
      </c>
      <c r="B71" s="11" t="s">
        <v>522</v>
      </c>
      <c r="C71" s="11">
        <v>21</v>
      </c>
      <c r="D71" s="13">
        <v>73</v>
      </c>
      <c r="E71" s="6">
        <v>192</v>
      </c>
      <c r="F71" s="11" t="s">
        <v>464</v>
      </c>
      <c r="G71" s="11" t="s">
        <v>457</v>
      </c>
      <c r="H71" s="11">
        <v>2019</v>
      </c>
      <c r="I71" s="6">
        <v>1</v>
      </c>
      <c r="J71" s="6">
        <v>5</v>
      </c>
      <c r="K71" s="6">
        <v>1</v>
      </c>
      <c r="L71" s="6">
        <v>13</v>
      </c>
      <c r="M71" s="6">
        <v>1</v>
      </c>
      <c r="N71" s="6">
        <v>12</v>
      </c>
      <c r="O71" s="6">
        <v>0</v>
      </c>
      <c r="P71" s="7">
        <v>0</v>
      </c>
      <c r="Q71" s="7">
        <v>2.9000000000000001E-2</v>
      </c>
      <c r="R71" s="7">
        <v>0.224</v>
      </c>
      <c r="S71" s="7">
        <v>0.433</v>
      </c>
      <c r="T71" s="7">
        <v>0.4</v>
      </c>
    </row>
    <row r="72" spans="1:20" x14ac:dyDescent="0.2">
      <c r="A72" s="11" t="s">
        <v>338</v>
      </c>
      <c r="B72" s="11" t="s">
        <v>481</v>
      </c>
      <c r="C72" s="11">
        <v>28</v>
      </c>
      <c r="D72" s="13">
        <v>77</v>
      </c>
      <c r="E72" s="6">
        <v>219</v>
      </c>
      <c r="F72" s="11" t="s">
        <v>560</v>
      </c>
      <c r="G72" s="11" t="s">
        <v>457</v>
      </c>
      <c r="H72" s="11" t="s">
        <v>460</v>
      </c>
      <c r="I72" s="6" t="s">
        <v>460</v>
      </c>
      <c r="J72" s="6" t="s">
        <v>460</v>
      </c>
      <c r="K72" s="6">
        <v>3</v>
      </c>
      <c r="L72" s="6">
        <v>4.3</v>
      </c>
      <c r="M72" s="6">
        <v>4</v>
      </c>
      <c r="N72" s="6">
        <v>1.3</v>
      </c>
      <c r="O72" s="6">
        <v>26</v>
      </c>
      <c r="P72" s="7">
        <v>7.0999999999999994E-2</v>
      </c>
      <c r="Q72" s="7">
        <v>0.214</v>
      </c>
      <c r="R72" s="7">
        <v>0.20599999999999999</v>
      </c>
      <c r="S72" s="7">
        <v>0.38800000000000001</v>
      </c>
      <c r="T72" s="7">
        <v>0.129</v>
      </c>
    </row>
    <row r="73" spans="1:20" x14ac:dyDescent="0.2">
      <c r="A73" s="11" t="s">
        <v>316</v>
      </c>
      <c r="B73" s="11" t="s">
        <v>477</v>
      </c>
      <c r="C73" s="11">
        <v>23</v>
      </c>
      <c r="D73" s="13">
        <v>73</v>
      </c>
      <c r="E73" s="6">
        <v>202</v>
      </c>
      <c r="F73" s="11" t="s">
        <v>561</v>
      </c>
      <c r="G73" s="11" t="s">
        <v>457</v>
      </c>
      <c r="H73" s="11">
        <v>2021</v>
      </c>
      <c r="I73" s="6">
        <v>1</v>
      </c>
      <c r="J73" s="6">
        <v>9</v>
      </c>
      <c r="K73" s="6">
        <v>3</v>
      </c>
      <c r="L73" s="6">
        <v>9</v>
      </c>
      <c r="M73" s="6">
        <v>1.7</v>
      </c>
      <c r="N73" s="6">
        <v>3.7</v>
      </c>
      <c r="O73" s="6">
        <v>-19.7</v>
      </c>
      <c r="P73" s="7">
        <v>0</v>
      </c>
      <c r="Q73" s="7">
        <v>5.2999999999999999E-2</v>
      </c>
      <c r="R73" s="7">
        <v>0.151</v>
      </c>
      <c r="S73" s="7">
        <v>0.42499999999999999</v>
      </c>
      <c r="T73" s="7">
        <v>0.19</v>
      </c>
    </row>
    <row r="74" spans="1:20" x14ac:dyDescent="0.2">
      <c r="A74" s="11" t="s">
        <v>92</v>
      </c>
      <c r="B74" s="11" t="s">
        <v>461</v>
      </c>
      <c r="C74" s="11">
        <v>28</v>
      </c>
      <c r="D74" s="13">
        <v>82</v>
      </c>
      <c r="E74" s="6">
        <v>225</v>
      </c>
      <c r="F74" s="11" t="s">
        <v>473</v>
      </c>
      <c r="G74" s="11" t="s">
        <v>562</v>
      </c>
      <c r="H74" s="11">
        <v>2011</v>
      </c>
      <c r="I74" s="6">
        <v>2</v>
      </c>
      <c r="J74" s="6">
        <v>42</v>
      </c>
      <c r="K74" s="6">
        <v>2</v>
      </c>
      <c r="L74" s="6">
        <v>8.5</v>
      </c>
      <c r="M74" s="6">
        <v>1</v>
      </c>
      <c r="N74" s="6">
        <v>1.5</v>
      </c>
      <c r="O74" s="6">
        <v>9.3000000000000007</v>
      </c>
      <c r="P74" s="7">
        <v>0</v>
      </c>
      <c r="Q74" s="7">
        <v>7.0999999999999994E-2</v>
      </c>
      <c r="R74" s="7">
        <v>0.193</v>
      </c>
      <c r="S74" s="7">
        <v>0.49099999999999999</v>
      </c>
      <c r="T74" s="7">
        <v>0.1</v>
      </c>
    </row>
    <row r="75" spans="1:20" x14ac:dyDescent="0.2">
      <c r="A75" s="11" t="s">
        <v>395</v>
      </c>
      <c r="B75" s="11" t="s">
        <v>500</v>
      </c>
      <c r="C75" s="11">
        <v>19</v>
      </c>
      <c r="D75" s="13">
        <v>81</v>
      </c>
      <c r="E75" s="6">
        <v>265</v>
      </c>
      <c r="F75" s="11" t="s">
        <v>519</v>
      </c>
      <c r="G75" s="11" t="s">
        <v>457</v>
      </c>
      <c r="H75" s="11">
        <v>2021</v>
      </c>
      <c r="I75" s="6">
        <v>1</v>
      </c>
      <c r="J75" s="6">
        <v>29</v>
      </c>
      <c r="K75" s="6">
        <v>1</v>
      </c>
      <c r="L75" s="6">
        <v>0</v>
      </c>
      <c r="M75" s="6">
        <v>0</v>
      </c>
      <c r="N75" s="6">
        <v>0</v>
      </c>
      <c r="O75" s="6">
        <v>-100</v>
      </c>
      <c r="P75" s="7">
        <v>0</v>
      </c>
      <c r="Q75" s="7">
        <v>0</v>
      </c>
      <c r="R75" s="7">
        <v>0.33300000000000002</v>
      </c>
      <c r="S75" s="7">
        <v>0</v>
      </c>
      <c r="T75" s="7">
        <v>0</v>
      </c>
    </row>
    <row r="76" spans="1:20" x14ac:dyDescent="0.2">
      <c r="A76" s="11" t="s">
        <v>184</v>
      </c>
      <c r="B76" s="11" t="s">
        <v>477</v>
      </c>
      <c r="C76" s="11">
        <v>23</v>
      </c>
      <c r="D76" s="13">
        <v>75</v>
      </c>
      <c r="E76" s="6">
        <v>185</v>
      </c>
      <c r="F76" s="11" t="s">
        <v>491</v>
      </c>
      <c r="G76" s="11" t="s">
        <v>457</v>
      </c>
      <c r="H76" s="11">
        <v>2017</v>
      </c>
      <c r="I76" s="6">
        <v>1</v>
      </c>
      <c r="J76" s="6">
        <v>5</v>
      </c>
      <c r="K76" s="6">
        <v>3</v>
      </c>
      <c r="L76" s="6">
        <v>18.7</v>
      </c>
      <c r="M76" s="6">
        <v>4.3</v>
      </c>
      <c r="N76" s="6">
        <v>6.3</v>
      </c>
      <c r="O76" s="6">
        <v>-1.8</v>
      </c>
      <c r="P76" s="7">
        <v>3.3000000000000002E-2</v>
      </c>
      <c r="Q76" s="7">
        <v>7.8E-2</v>
      </c>
      <c r="R76" s="7">
        <v>0.29699999999999999</v>
      </c>
      <c r="S76" s="7">
        <v>0.44</v>
      </c>
      <c r="T76" s="7">
        <v>0.27900000000000003</v>
      </c>
    </row>
    <row r="77" spans="1:20" x14ac:dyDescent="0.2">
      <c r="A77" s="11" t="s">
        <v>236</v>
      </c>
      <c r="B77" s="11" t="s">
        <v>501</v>
      </c>
      <c r="C77" s="11">
        <v>23</v>
      </c>
      <c r="D77" s="13">
        <v>80</v>
      </c>
      <c r="E77" s="6">
        <v>221</v>
      </c>
      <c r="F77" s="11" t="s">
        <v>563</v>
      </c>
      <c r="G77" s="11" t="s">
        <v>457</v>
      </c>
      <c r="H77" s="11">
        <v>2019</v>
      </c>
      <c r="I77" s="6">
        <v>1</v>
      </c>
      <c r="J77" s="6">
        <v>4</v>
      </c>
      <c r="K77" s="6">
        <v>2</v>
      </c>
      <c r="L77" s="6">
        <v>11.5</v>
      </c>
      <c r="M77" s="6">
        <v>3</v>
      </c>
      <c r="N77" s="6">
        <v>1</v>
      </c>
      <c r="O77" s="6">
        <v>3.9</v>
      </c>
      <c r="P77" s="7">
        <v>1.4E-2</v>
      </c>
      <c r="Q77" s="7">
        <v>7.0999999999999994E-2</v>
      </c>
      <c r="R77" s="7">
        <v>0.186</v>
      </c>
      <c r="S77" s="7">
        <v>0.42599999999999999</v>
      </c>
      <c r="T77" s="7">
        <v>4.3999999999999997E-2</v>
      </c>
    </row>
    <row r="78" spans="1:20" x14ac:dyDescent="0.2">
      <c r="A78" s="11" t="s">
        <v>312</v>
      </c>
      <c r="B78" s="11" t="s">
        <v>506</v>
      </c>
      <c r="C78" s="11">
        <v>23</v>
      </c>
      <c r="D78" s="13">
        <v>74</v>
      </c>
      <c r="E78" s="6">
        <v>200</v>
      </c>
      <c r="F78" s="11" t="s">
        <v>564</v>
      </c>
      <c r="G78" s="11" t="s">
        <v>457</v>
      </c>
      <c r="H78" s="11">
        <v>2018</v>
      </c>
      <c r="I78" s="6">
        <v>2</v>
      </c>
      <c r="J78" s="6">
        <v>46</v>
      </c>
      <c r="K78" s="6">
        <v>3</v>
      </c>
      <c r="L78" s="6">
        <v>18.3</v>
      </c>
      <c r="M78" s="6">
        <v>4.7</v>
      </c>
      <c r="N78" s="6">
        <v>2.7</v>
      </c>
      <c r="O78" s="6">
        <v>18.8</v>
      </c>
      <c r="P78" s="7">
        <v>5.1999999999999998E-2</v>
      </c>
      <c r="Q78" s="7">
        <v>8.6999999999999994E-2</v>
      </c>
      <c r="R78" s="7">
        <v>0.187</v>
      </c>
      <c r="S78" s="7">
        <v>0.65500000000000003</v>
      </c>
      <c r="T78" s="7">
        <v>0.108</v>
      </c>
    </row>
    <row r="79" spans="1:20" x14ac:dyDescent="0.2">
      <c r="A79" s="11" t="s">
        <v>260</v>
      </c>
      <c r="B79" s="11" t="s">
        <v>490</v>
      </c>
      <c r="C79" s="11">
        <v>33</v>
      </c>
      <c r="D79" s="13">
        <v>83</v>
      </c>
      <c r="E79" s="6">
        <v>265</v>
      </c>
      <c r="F79" s="11" t="s">
        <v>476</v>
      </c>
      <c r="G79" s="11" t="s">
        <v>457</v>
      </c>
      <c r="H79" s="11">
        <v>2008</v>
      </c>
      <c r="I79" s="6">
        <v>2</v>
      </c>
      <c r="J79" s="6">
        <v>35</v>
      </c>
      <c r="K79" s="6">
        <v>3</v>
      </c>
      <c r="L79" s="6">
        <v>4</v>
      </c>
      <c r="M79" s="6">
        <v>4.7</v>
      </c>
      <c r="N79" s="6">
        <v>0.7</v>
      </c>
      <c r="O79" s="6">
        <v>-11.7</v>
      </c>
      <c r="P79" s="7">
        <v>0.108</v>
      </c>
      <c r="Q79" s="7">
        <v>0.20399999999999999</v>
      </c>
      <c r="R79" s="7">
        <v>8.6999999999999994E-2</v>
      </c>
      <c r="S79" s="7">
        <v>0.85699999999999998</v>
      </c>
      <c r="T79" s="7">
        <v>0.08</v>
      </c>
    </row>
    <row r="80" spans="1:20" x14ac:dyDescent="0.2">
      <c r="A80" s="11" t="s">
        <v>91</v>
      </c>
      <c r="B80" s="11" t="s">
        <v>500</v>
      </c>
      <c r="C80" s="11">
        <v>27</v>
      </c>
      <c r="D80" s="13">
        <v>77</v>
      </c>
      <c r="E80" s="6">
        <v>210</v>
      </c>
      <c r="F80" s="11" t="s">
        <v>565</v>
      </c>
      <c r="G80" s="11" t="s">
        <v>457</v>
      </c>
      <c r="H80" s="11">
        <v>2016</v>
      </c>
      <c r="I80" s="6">
        <v>1</v>
      </c>
      <c r="J80" s="6">
        <v>21</v>
      </c>
      <c r="K80" s="6">
        <v>2</v>
      </c>
      <c r="L80" s="6">
        <v>0</v>
      </c>
      <c r="M80" s="6">
        <v>0</v>
      </c>
      <c r="N80" s="6">
        <v>0</v>
      </c>
      <c r="O80" s="6">
        <v>-112.7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</row>
    <row r="81" spans="1:20" x14ac:dyDescent="0.2">
      <c r="A81" s="11" t="s">
        <v>160</v>
      </c>
      <c r="B81" s="11" t="s">
        <v>475</v>
      </c>
      <c r="C81" s="11">
        <v>32</v>
      </c>
      <c r="D81" s="13">
        <v>78</v>
      </c>
      <c r="E81" s="6">
        <v>220</v>
      </c>
      <c r="F81" s="11" t="s">
        <v>564</v>
      </c>
      <c r="G81" s="11" t="s">
        <v>457</v>
      </c>
      <c r="H81" s="11">
        <v>2009</v>
      </c>
      <c r="I81" s="6">
        <v>1</v>
      </c>
      <c r="J81" s="6">
        <v>9</v>
      </c>
      <c r="K81" s="6">
        <v>3</v>
      </c>
      <c r="L81" s="6">
        <v>21.3</v>
      </c>
      <c r="M81" s="6">
        <v>6.3</v>
      </c>
      <c r="N81" s="6">
        <v>4</v>
      </c>
      <c r="O81" s="6">
        <v>16.8</v>
      </c>
      <c r="P81" s="7">
        <v>2.7E-2</v>
      </c>
      <c r="Q81" s="7">
        <v>0.14000000000000001</v>
      </c>
      <c r="R81" s="7">
        <v>0.28399999999999997</v>
      </c>
      <c r="S81" s="7">
        <v>0.502</v>
      </c>
      <c r="T81" s="7">
        <v>0.21099999999999999</v>
      </c>
    </row>
    <row r="82" spans="1:20" x14ac:dyDescent="0.2">
      <c r="A82" s="11" t="s">
        <v>430</v>
      </c>
      <c r="B82" s="11" t="s">
        <v>522</v>
      </c>
      <c r="C82" s="11">
        <v>24</v>
      </c>
      <c r="D82" s="13">
        <v>81</v>
      </c>
      <c r="E82" s="6">
        <v>228</v>
      </c>
      <c r="F82" s="11" t="s">
        <v>566</v>
      </c>
      <c r="G82" s="11" t="s">
        <v>457</v>
      </c>
      <c r="H82" s="11" t="s">
        <v>460</v>
      </c>
      <c r="I82" s="6" t="s">
        <v>460</v>
      </c>
      <c r="J82" s="6" t="s">
        <v>460</v>
      </c>
      <c r="K82" s="6">
        <v>1</v>
      </c>
      <c r="L82" s="6">
        <v>3</v>
      </c>
      <c r="M82" s="6">
        <v>1</v>
      </c>
      <c r="N82" s="6">
        <v>0</v>
      </c>
      <c r="O82" s="6">
        <v>8.3000000000000007</v>
      </c>
      <c r="P82" s="7">
        <v>0</v>
      </c>
      <c r="Q82" s="7">
        <v>0.33300000000000002</v>
      </c>
      <c r="R82" s="7">
        <v>0.214</v>
      </c>
      <c r="S82" s="7">
        <v>0.5</v>
      </c>
      <c r="T82" s="7">
        <v>0</v>
      </c>
    </row>
    <row r="83" spans="1:20" x14ac:dyDescent="0.2">
      <c r="A83" s="11" t="s">
        <v>61</v>
      </c>
      <c r="B83" s="11" t="s">
        <v>465</v>
      </c>
      <c r="C83" s="11">
        <v>23</v>
      </c>
      <c r="D83" s="13">
        <v>83</v>
      </c>
      <c r="E83" s="6">
        <v>250</v>
      </c>
      <c r="F83" s="11" t="s">
        <v>456</v>
      </c>
      <c r="G83" s="11" t="s">
        <v>513</v>
      </c>
      <c r="H83" s="11">
        <v>2018</v>
      </c>
      <c r="I83" s="6">
        <v>1</v>
      </c>
      <c r="J83" s="6">
        <v>1</v>
      </c>
      <c r="K83" s="6">
        <v>3</v>
      </c>
      <c r="L83" s="6">
        <v>10.3</v>
      </c>
      <c r="M83" s="6">
        <v>8</v>
      </c>
      <c r="N83" s="6">
        <v>1.7</v>
      </c>
      <c r="O83" s="6">
        <v>-18.3</v>
      </c>
      <c r="P83" s="7">
        <v>7.1999999999999995E-2</v>
      </c>
      <c r="Q83" s="7">
        <v>0.19800000000000001</v>
      </c>
      <c r="R83" s="7">
        <v>0.14799999999999999</v>
      </c>
      <c r="S83" s="7">
        <v>0.54100000000000004</v>
      </c>
      <c r="T83" s="7">
        <v>7.8E-2</v>
      </c>
    </row>
    <row r="84" spans="1:20" x14ac:dyDescent="0.2">
      <c r="A84" s="11" t="s">
        <v>326</v>
      </c>
      <c r="B84" s="11" t="s">
        <v>512</v>
      </c>
      <c r="C84" s="11">
        <v>25</v>
      </c>
      <c r="D84" s="13">
        <v>76</v>
      </c>
      <c r="E84" s="6">
        <v>180</v>
      </c>
      <c r="F84" s="11" t="s">
        <v>567</v>
      </c>
      <c r="G84" s="11" t="s">
        <v>457</v>
      </c>
      <c r="H84" s="11">
        <v>2016</v>
      </c>
      <c r="I84" s="6">
        <v>1</v>
      </c>
      <c r="J84" s="6">
        <v>29</v>
      </c>
      <c r="K84" s="6">
        <v>3</v>
      </c>
      <c r="L84" s="6">
        <v>13.3</v>
      </c>
      <c r="M84" s="6">
        <v>8</v>
      </c>
      <c r="N84" s="6">
        <v>7</v>
      </c>
      <c r="O84" s="6">
        <v>3.3</v>
      </c>
      <c r="P84" s="7">
        <v>8.9999999999999993E-3</v>
      </c>
      <c r="Q84" s="7">
        <v>0.26100000000000001</v>
      </c>
      <c r="R84" s="7">
        <v>0.23499999999999999</v>
      </c>
      <c r="S84" s="7">
        <v>0.39700000000000002</v>
      </c>
      <c r="T84" s="7">
        <v>0.26900000000000002</v>
      </c>
    </row>
    <row r="85" spans="1:20" x14ac:dyDescent="0.2">
      <c r="A85" s="11" t="s">
        <v>449</v>
      </c>
      <c r="B85" s="11" t="s">
        <v>501</v>
      </c>
      <c r="C85" s="11">
        <v>29</v>
      </c>
      <c r="D85" s="13">
        <v>77</v>
      </c>
      <c r="E85" s="6">
        <v>185</v>
      </c>
      <c r="F85" s="11" t="s">
        <v>568</v>
      </c>
      <c r="G85" s="11" t="s">
        <v>457</v>
      </c>
      <c r="H85" s="11">
        <v>2015</v>
      </c>
      <c r="I85" s="6">
        <v>1</v>
      </c>
      <c r="J85" s="6">
        <v>20</v>
      </c>
      <c r="K85" s="6">
        <v>2</v>
      </c>
      <c r="L85" s="6">
        <v>2</v>
      </c>
      <c r="M85" s="6">
        <v>4</v>
      </c>
      <c r="N85" s="6">
        <v>3.5</v>
      </c>
      <c r="O85" s="6">
        <v>22</v>
      </c>
      <c r="P85" s="7">
        <v>5.7000000000000002E-2</v>
      </c>
      <c r="Q85" s="7">
        <v>0.17100000000000001</v>
      </c>
      <c r="R85" s="7">
        <v>0.13200000000000001</v>
      </c>
      <c r="S85" s="7">
        <v>0.25</v>
      </c>
      <c r="T85" s="7">
        <v>0.36799999999999999</v>
      </c>
    </row>
    <row r="86" spans="1:20" x14ac:dyDescent="0.2">
      <c r="A86" s="11" t="s">
        <v>59</v>
      </c>
      <c r="B86" s="11" t="s">
        <v>461</v>
      </c>
      <c r="C86" s="11">
        <v>20</v>
      </c>
      <c r="D86" s="13">
        <v>81</v>
      </c>
      <c r="E86" s="6">
        <v>210</v>
      </c>
      <c r="F86" s="11" t="s">
        <v>473</v>
      </c>
      <c r="G86" s="11" t="s">
        <v>569</v>
      </c>
      <c r="H86" s="11">
        <v>2020</v>
      </c>
      <c r="I86" s="6">
        <v>1</v>
      </c>
      <c r="J86" s="6">
        <v>9</v>
      </c>
      <c r="K86" s="6">
        <v>2</v>
      </c>
      <c r="L86" s="6">
        <v>5</v>
      </c>
      <c r="M86" s="6">
        <v>4.5</v>
      </c>
      <c r="N86" s="6">
        <v>1</v>
      </c>
      <c r="O86" s="6">
        <v>17.8</v>
      </c>
      <c r="P86" s="7">
        <v>6.7000000000000004E-2</v>
      </c>
      <c r="Q86" s="7">
        <v>0.14599999999999999</v>
      </c>
      <c r="R86" s="7">
        <v>9.9000000000000005E-2</v>
      </c>
      <c r="S86" s="7">
        <v>0.72699999999999998</v>
      </c>
      <c r="T86" s="7">
        <v>6.7000000000000004E-2</v>
      </c>
    </row>
    <row r="87" spans="1:20" x14ac:dyDescent="0.2">
      <c r="A87" s="11" t="s">
        <v>390</v>
      </c>
      <c r="B87" s="11" t="s">
        <v>463</v>
      </c>
      <c r="C87" s="11">
        <v>28</v>
      </c>
      <c r="D87" s="13">
        <v>73</v>
      </c>
      <c r="E87" s="6">
        <v>172</v>
      </c>
      <c r="F87" s="11" t="s">
        <v>473</v>
      </c>
      <c r="G87" s="11" t="s">
        <v>559</v>
      </c>
      <c r="H87" s="11">
        <v>2013</v>
      </c>
      <c r="I87" s="6">
        <v>1</v>
      </c>
      <c r="J87" s="6">
        <v>17</v>
      </c>
      <c r="K87" s="6">
        <v>3</v>
      </c>
      <c r="L87" s="6">
        <v>11.3</v>
      </c>
      <c r="M87" s="6">
        <v>4</v>
      </c>
      <c r="N87" s="6">
        <v>5.7</v>
      </c>
      <c r="O87" s="6">
        <v>-4.3</v>
      </c>
      <c r="P87" s="7">
        <v>3.1E-2</v>
      </c>
      <c r="Q87" s="7">
        <v>9.7000000000000003E-2</v>
      </c>
      <c r="R87" s="7">
        <v>0.23</v>
      </c>
      <c r="S87" s="7">
        <v>0.45300000000000001</v>
      </c>
      <c r="T87" s="7">
        <v>0.309</v>
      </c>
    </row>
    <row r="88" spans="1:20" x14ac:dyDescent="0.2">
      <c r="A88" s="11" t="s">
        <v>399</v>
      </c>
      <c r="B88" s="11" t="s">
        <v>489</v>
      </c>
      <c r="C88" s="11">
        <v>23</v>
      </c>
      <c r="D88" s="13">
        <v>74</v>
      </c>
      <c r="E88" s="6">
        <v>205</v>
      </c>
      <c r="F88" s="11" t="s">
        <v>570</v>
      </c>
      <c r="G88" s="11" t="s">
        <v>457</v>
      </c>
      <c r="H88" s="11">
        <v>2017</v>
      </c>
      <c r="I88" s="6">
        <v>1</v>
      </c>
      <c r="J88" s="6">
        <v>9</v>
      </c>
      <c r="K88" s="6">
        <v>1</v>
      </c>
      <c r="L88" s="6">
        <v>2</v>
      </c>
      <c r="M88" s="6">
        <v>2</v>
      </c>
      <c r="N88" s="6">
        <v>5</v>
      </c>
      <c r="O88" s="6">
        <v>25.4</v>
      </c>
      <c r="P88" s="7">
        <v>0</v>
      </c>
      <c r="Q88" s="7">
        <v>0.11799999999999999</v>
      </c>
      <c r="R88" s="7">
        <v>7.4999999999999997E-2</v>
      </c>
      <c r="S88" s="8">
        <v>1</v>
      </c>
      <c r="T88" s="7">
        <v>0.313</v>
      </c>
    </row>
    <row r="89" spans="1:20" x14ac:dyDescent="0.2">
      <c r="A89" s="11" t="s">
        <v>424</v>
      </c>
      <c r="B89" s="11" t="s">
        <v>522</v>
      </c>
      <c r="C89" s="11">
        <v>27</v>
      </c>
      <c r="D89" s="13">
        <v>76</v>
      </c>
      <c r="E89" s="6">
        <v>220</v>
      </c>
      <c r="F89" s="11" t="s">
        <v>459</v>
      </c>
      <c r="G89" s="11" t="s">
        <v>457</v>
      </c>
      <c r="H89" s="11">
        <v>2016</v>
      </c>
      <c r="I89" s="6">
        <v>1</v>
      </c>
      <c r="J89" s="6">
        <v>14</v>
      </c>
      <c r="K89" s="6">
        <v>1</v>
      </c>
      <c r="L89" s="6">
        <v>0</v>
      </c>
      <c r="M89" s="6">
        <v>0</v>
      </c>
      <c r="N89" s="6">
        <v>0</v>
      </c>
      <c r="O89" s="6">
        <v>60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</row>
    <row r="90" spans="1:20" x14ac:dyDescent="0.2">
      <c r="A90" s="11" t="s">
        <v>177</v>
      </c>
      <c r="B90" s="11" t="s">
        <v>472</v>
      </c>
      <c r="C90" s="11">
        <v>30</v>
      </c>
      <c r="D90" s="13">
        <v>81</v>
      </c>
      <c r="E90" s="6">
        <v>265</v>
      </c>
      <c r="F90" s="11" t="s">
        <v>571</v>
      </c>
      <c r="G90" s="11" t="s">
        <v>457</v>
      </c>
      <c r="H90" s="11">
        <v>2010</v>
      </c>
      <c r="I90" s="6">
        <v>1</v>
      </c>
      <c r="J90" s="6">
        <v>3</v>
      </c>
      <c r="K90" s="6">
        <v>3</v>
      </c>
      <c r="L90" s="6">
        <v>4</v>
      </c>
      <c r="M90" s="6">
        <v>6.3</v>
      </c>
      <c r="N90" s="6">
        <v>0.7</v>
      </c>
      <c r="O90" s="6">
        <v>-16.3</v>
      </c>
      <c r="P90" s="7">
        <v>0.13600000000000001</v>
      </c>
      <c r="Q90" s="7">
        <v>0.19</v>
      </c>
      <c r="R90" s="7">
        <v>0.17499999999999999</v>
      </c>
      <c r="S90" s="7">
        <v>0.316</v>
      </c>
      <c r="T90" s="7">
        <v>6.3E-2</v>
      </c>
    </row>
    <row r="91" spans="1:20" x14ac:dyDescent="0.2">
      <c r="A91" s="11" t="s">
        <v>255</v>
      </c>
      <c r="B91" s="11" t="s">
        <v>475</v>
      </c>
      <c r="C91" s="11">
        <v>24</v>
      </c>
      <c r="D91" s="13">
        <v>78</v>
      </c>
      <c r="E91" s="6">
        <v>210</v>
      </c>
      <c r="F91" s="11" t="s">
        <v>547</v>
      </c>
      <c r="G91" s="11" t="s">
        <v>457</v>
      </c>
      <c r="H91" s="11" t="s">
        <v>460</v>
      </c>
      <c r="I91" s="6" t="s">
        <v>460</v>
      </c>
      <c r="J91" s="6" t="s">
        <v>460</v>
      </c>
      <c r="K91" s="6">
        <v>1</v>
      </c>
      <c r="L91" s="6">
        <v>0</v>
      </c>
      <c r="M91" s="6">
        <v>0</v>
      </c>
      <c r="N91" s="6">
        <v>0</v>
      </c>
      <c r="O91" s="6">
        <v>-71.400000000000006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</row>
    <row r="92" spans="1:20" x14ac:dyDescent="0.2">
      <c r="A92" s="11" t="s">
        <v>383</v>
      </c>
      <c r="B92" s="11" t="s">
        <v>470</v>
      </c>
      <c r="C92" s="11">
        <v>33</v>
      </c>
      <c r="D92" s="13">
        <v>74</v>
      </c>
      <c r="E92" s="6">
        <v>200</v>
      </c>
      <c r="F92" s="11" t="s">
        <v>572</v>
      </c>
      <c r="G92" s="11" t="s">
        <v>457</v>
      </c>
      <c r="H92" s="11">
        <v>2008</v>
      </c>
      <c r="I92" s="6">
        <v>1</v>
      </c>
      <c r="J92" s="6">
        <v>1</v>
      </c>
      <c r="K92" s="6">
        <v>3</v>
      </c>
      <c r="L92" s="6">
        <v>14.7</v>
      </c>
      <c r="M92" s="6">
        <v>3</v>
      </c>
      <c r="N92" s="6">
        <v>5</v>
      </c>
      <c r="O92" s="6">
        <v>27.4</v>
      </c>
      <c r="P92" s="7">
        <v>3.6999999999999998E-2</v>
      </c>
      <c r="Q92" s="7">
        <v>6.6000000000000003E-2</v>
      </c>
      <c r="R92" s="7">
        <v>0.215</v>
      </c>
      <c r="S92" s="7">
        <v>0.60599999999999998</v>
      </c>
      <c r="T92" s="7">
        <v>0.27300000000000002</v>
      </c>
    </row>
    <row r="93" spans="1:20" x14ac:dyDescent="0.2">
      <c r="A93" s="11" t="s">
        <v>438</v>
      </c>
      <c r="B93" s="11" t="s">
        <v>512</v>
      </c>
      <c r="C93" s="11">
        <v>27</v>
      </c>
      <c r="D93" s="13">
        <v>76</v>
      </c>
      <c r="E93" s="6">
        <v>190</v>
      </c>
      <c r="F93" s="11" t="s">
        <v>471</v>
      </c>
      <c r="G93" s="11" t="s">
        <v>457</v>
      </c>
      <c r="H93" s="11">
        <v>2017</v>
      </c>
      <c r="I93" s="6">
        <v>1</v>
      </c>
      <c r="J93" s="6">
        <v>29</v>
      </c>
      <c r="K93" s="6">
        <v>3</v>
      </c>
      <c r="L93" s="6">
        <v>15.3</v>
      </c>
      <c r="M93" s="6">
        <v>2.7</v>
      </c>
      <c r="N93" s="6">
        <v>6.7</v>
      </c>
      <c r="O93" s="6">
        <v>6.4</v>
      </c>
      <c r="P93" s="7">
        <v>0</v>
      </c>
      <c r="Q93" s="7">
        <v>8.2000000000000003E-2</v>
      </c>
      <c r="R93" s="7">
        <v>0.188</v>
      </c>
      <c r="S93" s="7">
        <v>0.58199999999999996</v>
      </c>
      <c r="T93" s="7">
        <v>0.26300000000000001</v>
      </c>
    </row>
    <row r="94" spans="1:20" x14ac:dyDescent="0.2">
      <c r="A94" s="11" t="s">
        <v>70</v>
      </c>
      <c r="B94" s="11" t="s">
        <v>506</v>
      </c>
      <c r="C94" s="11">
        <v>23</v>
      </c>
      <c r="D94" s="13">
        <v>77</v>
      </c>
      <c r="E94" s="6">
        <v>215</v>
      </c>
      <c r="F94" s="11" t="s">
        <v>573</v>
      </c>
      <c r="G94" s="11" t="s">
        <v>457</v>
      </c>
      <c r="H94" s="11">
        <v>2020</v>
      </c>
      <c r="I94" s="6">
        <v>1</v>
      </c>
      <c r="J94" s="6">
        <v>30</v>
      </c>
      <c r="K94" s="6">
        <v>3</v>
      </c>
      <c r="L94" s="6">
        <v>19.3</v>
      </c>
      <c r="M94" s="6">
        <v>4.7</v>
      </c>
      <c r="N94" s="6">
        <v>3</v>
      </c>
      <c r="O94" s="6">
        <v>11.9</v>
      </c>
      <c r="P94" s="7">
        <v>1.0999999999999999E-2</v>
      </c>
      <c r="Q94" s="7">
        <v>0.13800000000000001</v>
      </c>
      <c r="R94" s="7">
        <v>0.22500000000000001</v>
      </c>
      <c r="S94" s="7">
        <v>0.59099999999999997</v>
      </c>
      <c r="T94" s="7">
        <v>0.127</v>
      </c>
    </row>
    <row r="95" spans="1:20" x14ac:dyDescent="0.2">
      <c r="A95" s="11" t="s">
        <v>106</v>
      </c>
      <c r="B95" s="11" t="s">
        <v>465</v>
      </c>
      <c r="C95" s="11">
        <v>24</v>
      </c>
      <c r="D95" s="13">
        <v>77</v>
      </c>
      <c r="E95" s="6">
        <v>206</v>
      </c>
      <c r="F95" s="11" t="s">
        <v>491</v>
      </c>
      <c r="G95" s="11" t="s">
        <v>457</v>
      </c>
      <c r="H95" s="11">
        <v>2015</v>
      </c>
      <c r="I95" s="6">
        <v>1</v>
      </c>
      <c r="J95" s="6">
        <v>13</v>
      </c>
      <c r="K95" s="6">
        <v>3</v>
      </c>
      <c r="L95" s="6">
        <v>18.3</v>
      </c>
      <c r="M95" s="6">
        <v>4.3</v>
      </c>
      <c r="N95" s="6">
        <v>4</v>
      </c>
      <c r="O95" s="6">
        <v>-17.7</v>
      </c>
      <c r="P95" s="7">
        <v>2.9000000000000001E-2</v>
      </c>
      <c r="Q95" s="7">
        <v>0.108</v>
      </c>
      <c r="R95" s="7">
        <v>0.28799999999999998</v>
      </c>
      <c r="S95" s="7">
        <v>0.48699999999999999</v>
      </c>
      <c r="T95" s="7">
        <v>0.214</v>
      </c>
    </row>
    <row r="96" spans="1:20" x14ac:dyDescent="0.2">
      <c r="A96" s="11" t="s">
        <v>427</v>
      </c>
      <c r="B96" s="11" t="s">
        <v>512</v>
      </c>
      <c r="C96" s="11">
        <v>21</v>
      </c>
      <c r="D96" s="13">
        <v>77</v>
      </c>
      <c r="E96" s="6">
        <v>200</v>
      </c>
      <c r="F96" s="11" t="s">
        <v>574</v>
      </c>
      <c r="G96" s="11" t="s">
        <v>457</v>
      </c>
      <c r="H96" s="11">
        <v>2020</v>
      </c>
      <c r="I96" s="6">
        <v>1</v>
      </c>
      <c r="J96" s="6">
        <v>11</v>
      </c>
      <c r="K96" s="6">
        <v>3</v>
      </c>
      <c r="L96" s="6">
        <v>9.6999999999999993</v>
      </c>
      <c r="M96" s="6">
        <v>3</v>
      </c>
      <c r="N96" s="6">
        <v>2</v>
      </c>
      <c r="O96" s="6">
        <v>-2.9</v>
      </c>
      <c r="P96" s="7">
        <v>4.2999999999999997E-2</v>
      </c>
      <c r="Q96" s="7">
        <v>0.10199999999999999</v>
      </c>
      <c r="R96" s="7">
        <v>0.183</v>
      </c>
      <c r="S96" s="7">
        <v>0.56000000000000005</v>
      </c>
      <c r="T96" s="7">
        <v>0.13</v>
      </c>
    </row>
    <row r="97" spans="1:20" x14ac:dyDescent="0.2">
      <c r="A97" s="11" t="s">
        <v>197</v>
      </c>
      <c r="B97" s="11" t="s">
        <v>508</v>
      </c>
      <c r="C97" s="11">
        <v>26</v>
      </c>
      <c r="D97" s="13">
        <v>73</v>
      </c>
      <c r="E97" s="6">
        <v>195</v>
      </c>
      <c r="F97" s="11" t="s">
        <v>487</v>
      </c>
      <c r="G97" s="11" t="s">
        <v>457</v>
      </c>
      <c r="H97" s="11">
        <v>2018</v>
      </c>
      <c r="I97" s="6">
        <v>2</v>
      </c>
      <c r="J97" s="6">
        <v>34</v>
      </c>
      <c r="K97" s="6">
        <v>3</v>
      </c>
      <c r="L97" s="6">
        <v>16.7</v>
      </c>
      <c r="M97" s="6">
        <v>3.3</v>
      </c>
      <c r="N97" s="6">
        <v>4.3</v>
      </c>
      <c r="O97" s="6">
        <v>-8.8000000000000007</v>
      </c>
      <c r="P97" s="7">
        <v>0.02</v>
      </c>
      <c r="Q97" s="7">
        <v>8.4000000000000005E-2</v>
      </c>
      <c r="R97" s="7">
        <v>0.218</v>
      </c>
      <c r="S97" s="7">
        <v>0.58499999999999996</v>
      </c>
      <c r="T97" s="7">
        <v>0.21299999999999999</v>
      </c>
    </row>
    <row r="98" spans="1:20" x14ac:dyDescent="0.2">
      <c r="A98" s="11" t="s">
        <v>159</v>
      </c>
      <c r="B98" s="11" t="s">
        <v>499</v>
      </c>
      <c r="C98" s="11">
        <v>32</v>
      </c>
      <c r="D98" s="13">
        <v>85</v>
      </c>
      <c r="E98" s="6">
        <v>245</v>
      </c>
      <c r="F98" s="11" t="s">
        <v>564</v>
      </c>
      <c r="G98" s="11" t="s">
        <v>457</v>
      </c>
      <c r="H98" s="11" t="s">
        <v>460</v>
      </c>
      <c r="I98" s="6" t="s">
        <v>460</v>
      </c>
      <c r="J98" s="6" t="s">
        <v>460</v>
      </c>
      <c r="K98" s="6">
        <v>2</v>
      </c>
      <c r="L98" s="6">
        <v>6.5</v>
      </c>
      <c r="M98" s="6">
        <v>6</v>
      </c>
      <c r="N98" s="6">
        <v>0.5</v>
      </c>
      <c r="O98" s="6">
        <v>10.7</v>
      </c>
      <c r="P98" s="7">
        <v>6.3E-2</v>
      </c>
      <c r="Q98" s="7">
        <v>0.27</v>
      </c>
      <c r="R98" s="7">
        <v>0.13</v>
      </c>
      <c r="S98" s="7">
        <v>0.94499999999999995</v>
      </c>
      <c r="T98" s="7">
        <v>4.2000000000000003E-2</v>
      </c>
    </row>
    <row r="99" spans="1:20" x14ac:dyDescent="0.2">
      <c r="A99" s="11" t="s">
        <v>388</v>
      </c>
      <c r="B99" s="11" t="s">
        <v>504</v>
      </c>
      <c r="C99" s="11">
        <v>25</v>
      </c>
      <c r="D99" s="13">
        <v>83</v>
      </c>
      <c r="E99" s="6">
        <v>240</v>
      </c>
      <c r="F99" s="11" t="s">
        <v>507</v>
      </c>
      <c r="G99" s="11" t="s">
        <v>575</v>
      </c>
      <c r="H99" s="11">
        <v>2016</v>
      </c>
      <c r="I99" s="6">
        <v>1</v>
      </c>
      <c r="J99" s="6">
        <v>11</v>
      </c>
      <c r="K99" s="6">
        <v>3</v>
      </c>
      <c r="L99" s="6">
        <v>26</v>
      </c>
      <c r="M99" s="6">
        <v>12</v>
      </c>
      <c r="N99" s="6">
        <v>4.3</v>
      </c>
      <c r="O99" s="6">
        <v>7.6</v>
      </c>
      <c r="P99" s="7">
        <v>6.3E-2</v>
      </c>
      <c r="Q99" s="7">
        <v>0.20899999999999999</v>
      </c>
      <c r="R99" s="7">
        <v>0.22800000000000001</v>
      </c>
      <c r="S99" s="7">
        <v>0.70699999999999996</v>
      </c>
      <c r="T99" s="7">
        <v>0.16</v>
      </c>
    </row>
    <row r="100" spans="1:20" x14ac:dyDescent="0.2">
      <c r="A100" s="11" t="s">
        <v>317</v>
      </c>
      <c r="B100" s="11" t="s">
        <v>502</v>
      </c>
      <c r="C100" s="11">
        <v>25</v>
      </c>
      <c r="D100" s="13">
        <v>73</v>
      </c>
      <c r="E100" s="6">
        <v>215</v>
      </c>
      <c r="F100" s="11" t="s">
        <v>576</v>
      </c>
      <c r="G100" s="11" t="s">
        <v>457</v>
      </c>
      <c r="H100" s="11">
        <v>2017</v>
      </c>
      <c r="I100" s="6">
        <v>1</v>
      </c>
      <c r="J100" s="6">
        <v>13</v>
      </c>
      <c r="K100" s="6">
        <v>2</v>
      </c>
      <c r="L100" s="6">
        <v>21.5</v>
      </c>
      <c r="M100" s="6">
        <v>4</v>
      </c>
      <c r="N100" s="6">
        <v>4</v>
      </c>
      <c r="O100" s="6">
        <v>28.1</v>
      </c>
      <c r="P100" s="7">
        <v>4.2000000000000003E-2</v>
      </c>
      <c r="Q100" s="7">
        <v>5.6000000000000001E-2</v>
      </c>
      <c r="R100" s="7">
        <v>0.318</v>
      </c>
      <c r="S100" s="7">
        <v>0.48599999999999999</v>
      </c>
      <c r="T100" s="7">
        <v>0.19500000000000001</v>
      </c>
    </row>
    <row r="101" spans="1:20" x14ac:dyDescent="0.2">
      <c r="A101" s="11" t="s">
        <v>178</v>
      </c>
      <c r="B101" s="11" t="s">
        <v>577</v>
      </c>
      <c r="C101" s="11">
        <v>28</v>
      </c>
      <c r="D101" s="13">
        <v>79</v>
      </c>
      <c r="E101" s="6">
        <v>220</v>
      </c>
      <c r="F101" s="11" t="s">
        <v>468</v>
      </c>
      <c r="G101" s="11" t="s">
        <v>457</v>
      </c>
      <c r="H101" s="11" t="s">
        <v>460</v>
      </c>
      <c r="I101" s="6" t="s">
        <v>460</v>
      </c>
      <c r="J101" s="6" t="s">
        <v>460</v>
      </c>
      <c r="K101" s="6">
        <v>2</v>
      </c>
      <c r="L101" s="6">
        <v>8</v>
      </c>
      <c r="M101" s="6">
        <v>8</v>
      </c>
      <c r="N101" s="6">
        <v>2</v>
      </c>
      <c r="O101" s="6">
        <v>-2</v>
      </c>
      <c r="P101" s="7">
        <v>0.108</v>
      </c>
      <c r="Q101" s="7">
        <v>0.129</v>
      </c>
      <c r="R101" s="7">
        <v>0.156</v>
      </c>
      <c r="S101" s="7">
        <v>0.38100000000000001</v>
      </c>
      <c r="T101" s="7">
        <v>8.5000000000000006E-2</v>
      </c>
    </row>
    <row r="102" spans="1:20" x14ac:dyDescent="0.2">
      <c r="A102" s="11" t="s">
        <v>307</v>
      </c>
      <c r="B102" s="11" t="s">
        <v>512</v>
      </c>
      <c r="C102" s="11">
        <v>29</v>
      </c>
      <c r="D102" s="13">
        <v>79</v>
      </c>
      <c r="E102" s="6">
        <v>225</v>
      </c>
      <c r="F102" s="11" t="s">
        <v>578</v>
      </c>
      <c r="G102" s="11" t="s">
        <v>457</v>
      </c>
      <c r="H102" s="11">
        <v>2014</v>
      </c>
      <c r="I102" s="6">
        <v>1</v>
      </c>
      <c r="J102" s="6">
        <v>11</v>
      </c>
      <c r="K102" s="6">
        <v>3</v>
      </c>
      <c r="L102" s="6">
        <v>14</v>
      </c>
      <c r="M102" s="6">
        <v>2.2999999999999998</v>
      </c>
      <c r="N102" s="6">
        <v>1</v>
      </c>
      <c r="O102" s="6">
        <v>-1</v>
      </c>
      <c r="P102" s="7">
        <v>0</v>
      </c>
      <c r="Q102" s="7">
        <v>0.09</v>
      </c>
      <c r="R102" s="7">
        <v>0.14000000000000001</v>
      </c>
      <c r="S102" s="7">
        <v>0.78100000000000003</v>
      </c>
      <c r="T102" s="7">
        <v>4.5999999999999999E-2</v>
      </c>
    </row>
    <row r="103" spans="1:20" x14ac:dyDescent="0.2">
      <c r="A103" s="11" t="s">
        <v>200</v>
      </c>
      <c r="B103" s="11" t="s">
        <v>486</v>
      </c>
      <c r="C103" s="11">
        <v>31</v>
      </c>
      <c r="D103" s="13">
        <v>78</v>
      </c>
      <c r="E103" s="6">
        <v>230</v>
      </c>
      <c r="F103" s="11" t="s">
        <v>459</v>
      </c>
      <c r="G103" s="11" t="s">
        <v>457</v>
      </c>
      <c r="H103" s="11">
        <v>2012</v>
      </c>
      <c r="I103" s="6">
        <v>2</v>
      </c>
      <c r="J103" s="6">
        <v>35</v>
      </c>
      <c r="K103" s="6">
        <v>3</v>
      </c>
      <c r="L103" s="6">
        <v>10</v>
      </c>
      <c r="M103" s="6">
        <v>6.7</v>
      </c>
      <c r="N103" s="6">
        <v>6.3</v>
      </c>
      <c r="O103" s="6">
        <v>1.4</v>
      </c>
      <c r="P103" s="7">
        <v>4.7E-2</v>
      </c>
      <c r="Q103" s="7">
        <v>0.14699999999999999</v>
      </c>
      <c r="R103" s="7">
        <v>0.14399999999999999</v>
      </c>
      <c r="S103" s="7">
        <v>0.52400000000000002</v>
      </c>
      <c r="T103" s="7">
        <v>0.253</v>
      </c>
    </row>
    <row r="104" spans="1:20" x14ac:dyDescent="0.2">
      <c r="A104" s="11" t="s">
        <v>175</v>
      </c>
      <c r="B104" s="11" t="s">
        <v>512</v>
      </c>
      <c r="C104" s="11">
        <v>24</v>
      </c>
      <c r="D104" s="13">
        <v>81</v>
      </c>
      <c r="E104" s="6">
        <v>245</v>
      </c>
      <c r="F104" s="11" t="s">
        <v>579</v>
      </c>
      <c r="G104" s="11" t="s">
        <v>457</v>
      </c>
      <c r="H104" s="11" t="s">
        <v>460</v>
      </c>
      <c r="I104" s="6" t="s">
        <v>460</v>
      </c>
      <c r="J104" s="6" t="s">
        <v>460</v>
      </c>
      <c r="K104" s="6">
        <v>3</v>
      </c>
      <c r="L104" s="6">
        <v>3.3</v>
      </c>
      <c r="M104" s="6">
        <v>4.7</v>
      </c>
      <c r="N104" s="6">
        <v>1.7</v>
      </c>
      <c r="O104" s="6">
        <v>14.5</v>
      </c>
      <c r="P104" s="7">
        <v>0.121</v>
      </c>
      <c r="Q104" s="7">
        <v>0.23799999999999999</v>
      </c>
      <c r="R104" s="7">
        <v>0.154</v>
      </c>
      <c r="S104" s="7">
        <v>0.625</v>
      </c>
      <c r="T104" s="7">
        <v>0.152</v>
      </c>
    </row>
    <row r="105" spans="1:20" x14ac:dyDescent="0.2">
      <c r="A105" s="11" t="s">
        <v>377</v>
      </c>
      <c r="B105" s="11" t="s">
        <v>499</v>
      </c>
      <c r="C105" s="11">
        <v>27</v>
      </c>
      <c r="D105" s="13">
        <v>79</v>
      </c>
      <c r="E105" s="6">
        <v>215</v>
      </c>
      <c r="F105" s="11" t="s">
        <v>580</v>
      </c>
      <c r="G105" s="11" t="s">
        <v>457</v>
      </c>
      <c r="H105" s="11" t="s">
        <v>460</v>
      </c>
      <c r="I105" s="6" t="s">
        <v>460</v>
      </c>
      <c r="J105" s="6" t="s">
        <v>460</v>
      </c>
      <c r="K105" s="6">
        <v>2</v>
      </c>
      <c r="L105" s="6">
        <v>11</v>
      </c>
      <c r="M105" s="6">
        <v>5.5</v>
      </c>
      <c r="N105" s="6">
        <v>2</v>
      </c>
      <c r="O105" s="6">
        <v>16.5</v>
      </c>
      <c r="P105" s="7">
        <v>0</v>
      </c>
      <c r="Q105" s="7">
        <v>0.159</v>
      </c>
      <c r="R105" s="7">
        <v>0.155</v>
      </c>
      <c r="S105" s="7">
        <v>0.53800000000000003</v>
      </c>
      <c r="T105" s="7">
        <v>0.10299999999999999</v>
      </c>
    </row>
    <row r="106" spans="1:20" x14ac:dyDescent="0.2">
      <c r="A106" s="11" t="s">
        <v>233</v>
      </c>
      <c r="B106" s="11" t="s">
        <v>490</v>
      </c>
      <c r="C106" s="11">
        <v>35</v>
      </c>
      <c r="D106" s="13">
        <v>82</v>
      </c>
      <c r="E106" s="6">
        <v>265</v>
      </c>
      <c r="F106" s="11" t="s">
        <v>473</v>
      </c>
      <c r="G106" s="11" t="s">
        <v>457</v>
      </c>
      <c r="H106" s="11">
        <v>2004</v>
      </c>
      <c r="I106" s="6">
        <v>1</v>
      </c>
      <c r="J106" s="6">
        <v>1</v>
      </c>
      <c r="K106" s="6">
        <v>3</v>
      </c>
      <c r="L106" s="6">
        <v>3</v>
      </c>
      <c r="M106" s="6">
        <v>3.3</v>
      </c>
      <c r="N106" s="6">
        <v>0.3</v>
      </c>
      <c r="O106" s="6">
        <v>-15.7</v>
      </c>
      <c r="P106" s="7">
        <v>0</v>
      </c>
      <c r="Q106" s="7">
        <v>0.25</v>
      </c>
      <c r="R106" s="7">
        <v>0.10100000000000001</v>
      </c>
      <c r="S106" s="7">
        <v>0.625</v>
      </c>
      <c r="T106" s="7">
        <v>3.4000000000000002E-2</v>
      </c>
    </row>
    <row r="107" spans="1:20" x14ac:dyDescent="0.2">
      <c r="A107" s="11" t="s">
        <v>363</v>
      </c>
      <c r="B107" s="11" t="s">
        <v>577</v>
      </c>
      <c r="C107" s="11">
        <v>30</v>
      </c>
      <c r="D107" s="13">
        <v>82</v>
      </c>
      <c r="E107" s="6">
        <v>240</v>
      </c>
      <c r="F107" s="11" t="s">
        <v>510</v>
      </c>
      <c r="G107" s="11" t="s">
        <v>488</v>
      </c>
      <c r="H107" s="11">
        <v>2014</v>
      </c>
      <c r="I107" s="6">
        <v>2</v>
      </c>
      <c r="J107" s="6">
        <v>45</v>
      </c>
      <c r="K107" s="6">
        <v>2</v>
      </c>
      <c r="L107" s="6">
        <v>7.5</v>
      </c>
      <c r="M107" s="6">
        <v>3</v>
      </c>
      <c r="N107" s="6">
        <v>1.5</v>
      </c>
      <c r="O107" s="6">
        <v>-22.4</v>
      </c>
      <c r="P107" s="7">
        <v>7.2999999999999995E-2</v>
      </c>
      <c r="Q107" s="7">
        <v>5.8999999999999997E-2</v>
      </c>
      <c r="R107" s="7">
        <v>0.126</v>
      </c>
      <c r="S107" s="7">
        <v>0.627</v>
      </c>
      <c r="T107" s="7">
        <v>0.107</v>
      </c>
    </row>
    <row r="108" spans="1:20" x14ac:dyDescent="0.2">
      <c r="A108" s="11" t="s">
        <v>353</v>
      </c>
      <c r="B108" s="11" t="s">
        <v>465</v>
      </c>
      <c r="C108" s="11">
        <v>27</v>
      </c>
      <c r="D108" s="13">
        <v>75</v>
      </c>
      <c r="E108" s="6">
        <v>195</v>
      </c>
      <c r="F108" s="11" t="s">
        <v>581</v>
      </c>
      <c r="G108" s="11" t="s">
        <v>457</v>
      </c>
      <c r="H108" s="11">
        <v>2014</v>
      </c>
      <c r="I108" s="6">
        <v>1</v>
      </c>
      <c r="J108" s="6">
        <v>10</v>
      </c>
      <c r="K108" s="6">
        <v>1</v>
      </c>
      <c r="L108" s="6">
        <v>14</v>
      </c>
      <c r="M108" s="6">
        <v>4</v>
      </c>
      <c r="N108" s="6">
        <v>6</v>
      </c>
      <c r="O108" s="6">
        <v>-20.399999999999999</v>
      </c>
      <c r="P108" s="7">
        <v>0.04</v>
      </c>
      <c r="Q108" s="7">
        <v>0.12</v>
      </c>
      <c r="R108" s="7">
        <v>0.25</v>
      </c>
      <c r="S108" s="7">
        <v>0.58899999999999997</v>
      </c>
      <c r="T108" s="7">
        <v>0.35299999999999998</v>
      </c>
    </row>
    <row r="109" spans="1:20" x14ac:dyDescent="0.2">
      <c r="A109" s="11" t="s">
        <v>235</v>
      </c>
      <c r="B109" s="11" t="s">
        <v>502</v>
      </c>
      <c r="C109" s="11">
        <v>23</v>
      </c>
      <c r="D109" s="13">
        <v>77</v>
      </c>
      <c r="E109" s="6">
        <v>215</v>
      </c>
      <c r="F109" s="11" t="s">
        <v>521</v>
      </c>
      <c r="G109" s="11" t="s">
        <v>457</v>
      </c>
      <c r="H109" s="11">
        <v>2020</v>
      </c>
      <c r="I109" s="6">
        <v>2</v>
      </c>
      <c r="J109" s="6">
        <v>39</v>
      </c>
      <c r="K109" s="6">
        <v>1</v>
      </c>
      <c r="L109" s="6">
        <v>2</v>
      </c>
      <c r="M109" s="6">
        <v>0</v>
      </c>
      <c r="N109" s="6">
        <v>0</v>
      </c>
      <c r="O109" s="6">
        <v>-42.9</v>
      </c>
      <c r="P109" s="7">
        <v>0</v>
      </c>
      <c r="Q109" s="7">
        <v>0</v>
      </c>
      <c r="R109" s="7">
        <v>0.14299999999999999</v>
      </c>
      <c r="S109" s="7">
        <v>1.1359999999999999</v>
      </c>
      <c r="T109" s="7">
        <v>0</v>
      </c>
    </row>
    <row r="110" spans="1:20" x14ac:dyDescent="0.2">
      <c r="A110" s="11" t="s">
        <v>264</v>
      </c>
      <c r="B110" s="11" t="s">
        <v>463</v>
      </c>
      <c r="C110" s="11">
        <v>29</v>
      </c>
      <c r="D110" s="13">
        <v>82</v>
      </c>
      <c r="E110" s="6">
        <v>250</v>
      </c>
      <c r="F110" s="11" t="s">
        <v>473</v>
      </c>
      <c r="G110" s="11" t="s">
        <v>482</v>
      </c>
      <c r="H110" s="11">
        <v>2011</v>
      </c>
      <c r="I110" s="6">
        <v>1</v>
      </c>
      <c r="J110" s="6">
        <v>3</v>
      </c>
      <c r="K110" s="6">
        <v>1</v>
      </c>
      <c r="L110" s="6">
        <v>2</v>
      </c>
      <c r="M110" s="6">
        <v>1</v>
      </c>
      <c r="N110" s="6">
        <v>0</v>
      </c>
      <c r="O110" s="6">
        <v>-115.4</v>
      </c>
      <c r="P110" s="7">
        <v>0.111</v>
      </c>
      <c r="Q110" s="7">
        <v>0</v>
      </c>
      <c r="R110" s="7">
        <v>0.125</v>
      </c>
      <c r="S110" s="7">
        <v>0.5</v>
      </c>
      <c r="T110" s="7">
        <v>0</v>
      </c>
    </row>
    <row r="111" spans="1:20" x14ac:dyDescent="0.2">
      <c r="A111" s="11" t="s">
        <v>99</v>
      </c>
      <c r="B111" s="11" t="s">
        <v>483</v>
      </c>
      <c r="C111" s="11">
        <v>31</v>
      </c>
      <c r="D111" s="13">
        <v>73</v>
      </c>
      <c r="E111" s="6">
        <v>214</v>
      </c>
      <c r="F111" s="11" t="s">
        <v>491</v>
      </c>
      <c r="G111" s="11" t="s">
        <v>457</v>
      </c>
      <c r="H111" s="11">
        <v>2010</v>
      </c>
      <c r="I111" s="6">
        <v>1</v>
      </c>
      <c r="J111" s="6">
        <v>18</v>
      </c>
      <c r="K111" s="6">
        <v>2</v>
      </c>
      <c r="L111" s="6">
        <v>17</v>
      </c>
      <c r="M111" s="6">
        <v>4.5</v>
      </c>
      <c r="N111" s="6">
        <v>4.5</v>
      </c>
      <c r="O111" s="6">
        <v>-16.399999999999999</v>
      </c>
      <c r="P111" s="7">
        <v>7.9000000000000001E-2</v>
      </c>
      <c r="Q111" s="7">
        <v>5.1999999999999998E-2</v>
      </c>
      <c r="R111" s="7">
        <v>0.22600000000000001</v>
      </c>
      <c r="S111" s="7">
        <v>0.54900000000000004</v>
      </c>
      <c r="T111" s="7">
        <v>0.22</v>
      </c>
    </row>
    <row r="112" spans="1:20" x14ac:dyDescent="0.2">
      <c r="A112" s="11" t="s">
        <v>196</v>
      </c>
      <c r="B112" s="11" t="s">
        <v>481</v>
      </c>
      <c r="C112" s="11">
        <v>32</v>
      </c>
      <c r="D112" s="13">
        <v>75</v>
      </c>
      <c r="E112" s="6">
        <v>215</v>
      </c>
      <c r="F112" s="11" t="s">
        <v>550</v>
      </c>
      <c r="G112" s="11" t="s">
        <v>457</v>
      </c>
      <c r="H112" s="11">
        <v>2008</v>
      </c>
      <c r="I112" s="6">
        <v>1</v>
      </c>
      <c r="J112" s="6">
        <v>7</v>
      </c>
      <c r="K112" s="6">
        <v>3</v>
      </c>
      <c r="L112" s="6">
        <v>13</v>
      </c>
      <c r="M112" s="6">
        <v>2</v>
      </c>
      <c r="N112" s="6">
        <v>1</v>
      </c>
      <c r="O112" s="6">
        <v>-7.8</v>
      </c>
      <c r="P112" s="7">
        <v>0</v>
      </c>
      <c r="Q112" s="7">
        <v>7.4999999999999997E-2</v>
      </c>
      <c r="R112" s="7">
        <v>0.19</v>
      </c>
      <c r="S112" s="7">
        <v>0.64600000000000002</v>
      </c>
      <c r="T112" s="7">
        <v>6.3E-2</v>
      </c>
    </row>
    <row r="113" spans="1:20" x14ac:dyDescent="0.2">
      <c r="A113" s="11" t="s">
        <v>349</v>
      </c>
      <c r="B113" s="11" t="s">
        <v>502</v>
      </c>
      <c r="C113" s="11">
        <v>24</v>
      </c>
      <c r="D113" s="13">
        <v>78</v>
      </c>
      <c r="E113" s="6">
        <v>255</v>
      </c>
      <c r="F113" s="11" t="s">
        <v>582</v>
      </c>
      <c r="G113" s="11" t="s">
        <v>457</v>
      </c>
      <c r="H113" s="11">
        <v>2019</v>
      </c>
      <c r="I113" s="6">
        <v>2</v>
      </c>
      <c r="J113" s="6">
        <v>41</v>
      </c>
      <c r="K113" s="6">
        <v>2</v>
      </c>
      <c r="L113" s="6">
        <v>3</v>
      </c>
      <c r="M113" s="6">
        <v>2</v>
      </c>
      <c r="N113" s="6">
        <v>0.5</v>
      </c>
      <c r="O113" s="6">
        <v>3.3</v>
      </c>
      <c r="P113" s="7">
        <v>0</v>
      </c>
      <c r="Q113" s="7">
        <v>0.125</v>
      </c>
      <c r="R113" s="7">
        <v>0.104</v>
      </c>
      <c r="S113" s="7">
        <v>0.42899999999999999</v>
      </c>
      <c r="T113" s="7">
        <v>0.05</v>
      </c>
    </row>
    <row r="114" spans="1:20" x14ac:dyDescent="0.2">
      <c r="A114" s="11" t="s">
        <v>183</v>
      </c>
      <c r="B114" s="11" t="s">
        <v>470</v>
      </c>
      <c r="C114" s="11">
        <v>28</v>
      </c>
      <c r="D114" s="13">
        <v>78</v>
      </c>
      <c r="E114" s="6">
        <v>205</v>
      </c>
      <c r="F114" s="11" t="s">
        <v>473</v>
      </c>
      <c r="G114" s="11" t="s">
        <v>583</v>
      </c>
      <c r="H114" s="11">
        <v>2012</v>
      </c>
      <c r="I114" s="6">
        <v>1</v>
      </c>
      <c r="J114" s="6">
        <v>20</v>
      </c>
      <c r="K114" s="6">
        <v>3</v>
      </c>
      <c r="L114" s="6">
        <v>19.3</v>
      </c>
      <c r="M114" s="6">
        <v>4.3</v>
      </c>
      <c r="N114" s="6">
        <v>2.2999999999999998</v>
      </c>
      <c r="O114" s="6">
        <v>8</v>
      </c>
      <c r="P114" s="7">
        <v>0</v>
      </c>
      <c r="Q114" s="7">
        <v>0.107</v>
      </c>
      <c r="R114" s="7">
        <v>0.23</v>
      </c>
      <c r="S114" s="7">
        <v>0.57299999999999995</v>
      </c>
      <c r="T114" s="7">
        <v>0.108</v>
      </c>
    </row>
    <row r="115" spans="1:20" x14ac:dyDescent="0.2">
      <c r="A115" s="11" t="s">
        <v>318</v>
      </c>
      <c r="B115" s="11" t="s">
        <v>522</v>
      </c>
      <c r="C115" s="11">
        <v>20</v>
      </c>
      <c r="D115" s="13">
        <v>83</v>
      </c>
      <c r="E115" s="6">
        <v>215</v>
      </c>
      <c r="F115" s="11" t="s">
        <v>564</v>
      </c>
      <c r="G115" s="11" t="s">
        <v>457</v>
      </c>
      <c r="H115" s="11">
        <v>2021</v>
      </c>
      <c r="I115" s="6">
        <v>1</v>
      </c>
      <c r="J115" s="6">
        <v>3</v>
      </c>
      <c r="K115" s="6">
        <v>3</v>
      </c>
      <c r="L115" s="6">
        <v>15.7</v>
      </c>
      <c r="M115" s="6">
        <v>8.3000000000000007</v>
      </c>
      <c r="N115" s="6">
        <v>3</v>
      </c>
      <c r="O115" s="6">
        <v>-9.3000000000000007</v>
      </c>
      <c r="P115" s="7">
        <v>2.8000000000000001E-2</v>
      </c>
      <c r="Q115" s="7">
        <v>0.19</v>
      </c>
      <c r="R115" s="7">
        <v>0.17</v>
      </c>
      <c r="S115" s="7">
        <v>0.63</v>
      </c>
      <c r="T115" s="7">
        <v>0.13</v>
      </c>
    </row>
    <row r="116" spans="1:20" x14ac:dyDescent="0.2">
      <c r="A116" s="11" t="s">
        <v>134</v>
      </c>
      <c r="B116" s="11" t="s">
        <v>455</v>
      </c>
      <c r="C116" s="11">
        <v>30</v>
      </c>
      <c r="D116" s="13">
        <v>70</v>
      </c>
      <c r="E116" s="6">
        <v>195</v>
      </c>
      <c r="F116" s="11" t="s">
        <v>473</v>
      </c>
      <c r="G116" s="11" t="s">
        <v>584</v>
      </c>
      <c r="H116" s="11" t="s">
        <v>460</v>
      </c>
      <c r="I116" s="6" t="s">
        <v>460</v>
      </c>
      <c r="J116" s="6" t="s">
        <v>460</v>
      </c>
      <c r="K116" s="6">
        <v>2</v>
      </c>
      <c r="L116" s="6">
        <v>4</v>
      </c>
      <c r="M116" s="6">
        <v>3.5</v>
      </c>
      <c r="N116" s="6">
        <v>4</v>
      </c>
      <c r="O116" s="6">
        <v>3.5</v>
      </c>
      <c r="P116" s="7">
        <v>0</v>
      </c>
      <c r="Q116" s="7">
        <v>0.189</v>
      </c>
      <c r="R116" s="7">
        <v>0.159</v>
      </c>
      <c r="S116" s="7">
        <v>0.36399999999999999</v>
      </c>
      <c r="T116" s="7">
        <v>0.26700000000000002</v>
      </c>
    </row>
    <row r="117" spans="1:20" x14ac:dyDescent="0.2">
      <c r="A117" s="11" t="s">
        <v>242</v>
      </c>
      <c r="B117" s="11" t="s">
        <v>553</v>
      </c>
      <c r="C117" s="11">
        <v>23</v>
      </c>
      <c r="D117" s="13">
        <v>75</v>
      </c>
      <c r="E117" s="6">
        <v>205</v>
      </c>
      <c r="F117" s="11" t="s">
        <v>496</v>
      </c>
      <c r="G117" s="11" t="s">
        <v>457</v>
      </c>
      <c r="H117" s="11">
        <v>2017</v>
      </c>
      <c r="I117" s="6">
        <v>2</v>
      </c>
      <c r="J117" s="6">
        <v>31</v>
      </c>
      <c r="K117" s="6">
        <v>2</v>
      </c>
      <c r="L117" s="6">
        <v>6</v>
      </c>
      <c r="M117" s="6">
        <v>1.5</v>
      </c>
      <c r="N117" s="6">
        <v>0.5</v>
      </c>
      <c r="O117" s="6">
        <v>-25.7</v>
      </c>
      <c r="P117" s="7">
        <v>0</v>
      </c>
      <c r="Q117" s="7">
        <v>5.6000000000000001E-2</v>
      </c>
      <c r="R117" s="7">
        <v>0.17499999999999999</v>
      </c>
      <c r="S117" s="7">
        <v>0.33300000000000002</v>
      </c>
      <c r="T117" s="7">
        <v>3.3000000000000002E-2</v>
      </c>
    </row>
    <row r="118" spans="1:20" x14ac:dyDescent="0.2">
      <c r="A118" s="11" t="s">
        <v>263</v>
      </c>
      <c r="B118" s="11" t="s">
        <v>465</v>
      </c>
      <c r="C118" s="11">
        <v>28</v>
      </c>
      <c r="D118" s="13">
        <v>85</v>
      </c>
      <c r="E118" s="6">
        <v>240</v>
      </c>
      <c r="F118" s="11" t="s">
        <v>585</v>
      </c>
      <c r="G118" s="11" t="s">
        <v>457</v>
      </c>
      <c r="H118" s="11">
        <v>2015</v>
      </c>
      <c r="I118" s="6">
        <v>1</v>
      </c>
      <c r="J118" s="6">
        <v>9</v>
      </c>
      <c r="K118" s="6">
        <v>1</v>
      </c>
      <c r="L118" s="6">
        <v>2</v>
      </c>
      <c r="M118" s="6">
        <v>5</v>
      </c>
      <c r="N118" s="6">
        <v>0</v>
      </c>
      <c r="O118" s="6">
        <v>17.399999999999999</v>
      </c>
      <c r="P118" s="7">
        <v>0.2</v>
      </c>
      <c r="Q118" s="7">
        <v>0.214</v>
      </c>
      <c r="R118" s="7">
        <v>0.2</v>
      </c>
      <c r="S118" s="7">
        <v>0.25</v>
      </c>
      <c r="T118" s="7">
        <v>0</v>
      </c>
    </row>
    <row r="119" spans="1:20" x14ac:dyDescent="0.2">
      <c r="A119" s="11" t="s">
        <v>336</v>
      </c>
      <c r="B119" s="11" t="s">
        <v>577</v>
      </c>
      <c r="C119" s="11">
        <v>23</v>
      </c>
      <c r="D119" s="13">
        <v>76</v>
      </c>
      <c r="E119" s="6">
        <v>200</v>
      </c>
      <c r="F119" s="11" t="s">
        <v>473</v>
      </c>
      <c r="G119" s="11" t="s">
        <v>583</v>
      </c>
      <c r="H119" s="11">
        <v>2017</v>
      </c>
      <c r="I119" s="6">
        <v>1</v>
      </c>
      <c r="J119" s="6">
        <v>8</v>
      </c>
      <c r="K119" s="6">
        <v>1</v>
      </c>
      <c r="L119" s="6">
        <v>0</v>
      </c>
      <c r="M119" s="6">
        <v>1</v>
      </c>
      <c r="N119" s="6">
        <v>1</v>
      </c>
      <c r="O119" s="6">
        <v>18.2</v>
      </c>
      <c r="P119" s="7">
        <v>0</v>
      </c>
      <c r="Q119" s="7">
        <v>0.16700000000000001</v>
      </c>
      <c r="R119" s="7">
        <v>0.2</v>
      </c>
      <c r="S119" s="7">
        <v>0</v>
      </c>
      <c r="T119" s="7">
        <v>0.25</v>
      </c>
    </row>
    <row r="120" spans="1:20" x14ac:dyDescent="0.2">
      <c r="A120" s="11" t="s">
        <v>431</v>
      </c>
      <c r="B120" s="11" t="s">
        <v>551</v>
      </c>
      <c r="C120" s="11">
        <v>20</v>
      </c>
      <c r="D120" s="13">
        <v>82</v>
      </c>
      <c r="E120" s="6">
        <v>220</v>
      </c>
      <c r="F120" s="11" t="s">
        <v>580</v>
      </c>
      <c r="G120" s="11" t="s">
        <v>559</v>
      </c>
      <c r="H120" s="11">
        <v>2021</v>
      </c>
      <c r="I120" s="6">
        <v>1</v>
      </c>
      <c r="J120" s="6">
        <v>8</v>
      </c>
      <c r="K120" s="6">
        <v>3</v>
      </c>
      <c r="L120" s="6">
        <v>12.7</v>
      </c>
      <c r="M120" s="6">
        <v>5</v>
      </c>
      <c r="N120" s="6">
        <v>1.3</v>
      </c>
      <c r="O120" s="6">
        <v>-0.4</v>
      </c>
      <c r="P120" s="7">
        <v>3.5000000000000003E-2</v>
      </c>
      <c r="Q120" s="7">
        <v>0.08</v>
      </c>
      <c r="R120" s="7">
        <v>0.14899999999999999</v>
      </c>
      <c r="S120" s="7">
        <v>0.57799999999999996</v>
      </c>
      <c r="T120" s="7">
        <v>6.6000000000000003E-2</v>
      </c>
    </row>
    <row r="121" spans="1:20" x14ac:dyDescent="0.2">
      <c r="A121" s="11" t="s">
        <v>426</v>
      </c>
      <c r="B121" s="11" t="s">
        <v>526</v>
      </c>
      <c r="C121" s="11">
        <v>27</v>
      </c>
      <c r="D121" s="13">
        <v>73</v>
      </c>
      <c r="E121" s="6">
        <v>197</v>
      </c>
      <c r="F121" s="11" t="s">
        <v>586</v>
      </c>
      <c r="G121" s="11" t="s">
        <v>457</v>
      </c>
      <c r="H121" s="11" t="s">
        <v>460</v>
      </c>
      <c r="I121" s="6" t="s">
        <v>460</v>
      </c>
      <c r="J121" s="6" t="s">
        <v>460</v>
      </c>
      <c r="K121" s="6">
        <v>3</v>
      </c>
      <c r="L121" s="6">
        <v>14.3</v>
      </c>
      <c r="M121" s="6">
        <v>4</v>
      </c>
      <c r="N121" s="6">
        <v>6</v>
      </c>
      <c r="O121" s="6">
        <v>3.5</v>
      </c>
      <c r="P121" s="7">
        <v>2.3E-2</v>
      </c>
      <c r="Q121" s="7">
        <v>7.6999999999999999E-2</v>
      </c>
      <c r="R121" s="7">
        <v>0.221</v>
      </c>
      <c r="S121" s="7">
        <v>0.42199999999999999</v>
      </c>
      <c r="T121" s="7">
        <v>0.28100000000000003</v>
      </c>
    </row>
    <row r="122" spans="1:20" x14ac:dyDescent="0.2">
      <c r="A122" s="11" t="s">
        <v>270</v>
      </c>
      <c r="B122" s="11" t="s">
        <v>458</v>
      </c>
      <c r="C122" s="11">
        <v>24</v>
      </c>
      <c r="D122" s="13">
        <v>79</v>
      </c>
      <c r="E122" s="6">
        <v>202</v>
      </c>
      <c r="F122" s="11" t="s">
        <v>473</v>
      </c>
      <c r="G122" s="11" t="s">
        <v>482</v>
      </c>
      <c r="H122" s="11">
        <v>2016</v>
      </c>
      <c r="I122" s="6">
        <v>1</v>
      </c>
      <c r="J122" s="6">
        <v>26</v>
      </c>
      <c r="K122" s="6">
        <v>3</v>
      </c>
      <c r="L122" s="6">
        <v>13.7</v>
      </c>
      <c r="M122" s="6">
        <v>1</v>
      </c>
      <c r="N122" s="6">
        <v>3.3</v>
      </c>
      <c r="O122" s="6">
        <v>30.1</v>
      </c>
      <c r="P122" s="7">
        <v>0</v>
      </c>
      <c r="Q122" s="7">
        <v>4.7E-2</v>
      </c>
      <c r="R122" s="7">
        <v>0.26</v>
      </c>
      <c r="S122" s="7">
        <v>0.66200000000000003</v>
      </c>
      <c r="T122" s="7">
        <v>0.25</v>
      </c>
    </row>
    <row r="123" spans="1:20" x14ac:dyDescent="0.2">
      <c r="A123" s="11" t="s">
        <v>428</v>
      </c>
      <c r="B123" s="11" t="s">
        <v>499</v>
      </c>
      <c r="C123" s="11">
        <v>25</v>
      </c>
      <c r="D123" s="13">
        <v>75</v>
      </c>
      <c r="E123" s="6">
        <v>200</v>
      </c>
      <c r="F123" s="11" t="s">
        <v>587</v>
      </c>
      <c r="G123" s="11" t="s">
        <v>457</v>
      </c>
      <c r="H123" s="11" t="s">
        <v>460</v>
      </c>
      <c r="I123" s="6" t="s">
        <v>460</v>
      </c>
      <c r="J123" s="6" t="s">
        <v>460</v>
      </c>
      <c r="K123" s="6">
        <v>2</v>
      </c>
      <c r="L123" s="6">
        <v>4.5</v>
      </c>
      <c r="M123" s="6">
        <v>2.5</v>
      </c>
      <c r="N123" s="6">
        <v>2.5</v>
      </c>
      <c r="O123" s="6">
        <v>2.7</v>
      </c>
      <c r="P123" s="7">
        <v>5.8999999999999997E-2</v>
      </c>
      <c r="Q123" s="7">
        <v>6.7000000000000004E-2</v>
      </c>
      <c r="R123" s="7">
        <v>0.12</v>
      </c>
      <c r="S123" s="7">
        <v>0.75</v>
      </c>
      <c r="T123" s="7">
        <v>0.185</v>
      </c>
    </row>
    <row r="124" spans="1:20" x14ac:dyDescent="0.2">
      <c r="A124" s="11" t="s">
        <v>158</v>
      </c>
      <c r="B124" s="11" t="s">
        <v>472</v>
      </c>
      <c r="C124" s="11">
        <v>26</v>
      </c>
      <c r="D124" s="13">
        <v>78</v>
      </c>
      <c r="E124" s="6">
        <v>231</v>
      </c>
      <c r="F124" s="11" t="s">
        <v>473</v>
      </c>
      <c r="G124" s="11" t="s">
        <v>584</v>
      </c>
      <c r="H124" s="11" t="s">
        <v>460</v>
      </c>
      <c r="I124" s="6" t="s">
        <v>460</v>
      </c>
      <c r="J124" s="6" t="s">
        <v>460</v>
      </c>
      <c r="K124" s="6">
        <v>1</v>
      </c>
      <c r="L124" s="6">
        <v>0</v>
      </c>
      <c r="M124" s="6">
        <v>0</v>
      </c>
      <c r="N124" s="6">
        <v>1</v>
      </c>
      <c r="O124" s="6">
        <v>-0.3</v>
      </c>
      <c r="P124" s="7">
        <v>0</v>
      </c>
      <c r="Q124" s="7">
        <v>0</v>
      </c>
      <c r="R124" s="7">
        <v>8.6999999999999994E-2</v>
      </c>
      <c r="S124" s="7">
        <v>0</v>
      </c>
      <c r="T124" s="7">
        <v>0.2</v>
      </c>
    </row>
    <row r="125" spans="1:20" x14ac:dyDescent="0.2">
      <c r="A125" s="11" t="s">
        <v>409</v>
      </c>
      <c r="B125" s="11" t="s">
        <v>508</v>
      </c>
      <c r="C125" s="11">
        <v>35</v>
      </c>
      <c r="D125" s="13">
        <v>77</v>
      </c>
      <c r="E125" s="6">
        <v>195</v>
      </c>
      <c r="F125" s="11" t="s">
        <v>517</v>
      </c>
      <c r="G125" s="11" t="s">
        <v>457</v>
      </c>
      <c r="H125" s="11" t="s">
        <v>460</v>
      </c>
      <c r="I125" s="6" t="s">
        <v>460</v>
      </c>
      <c r="J125" s="6" t="s">
        <v>460</v>
      </c>
      <c r="K125" s="6">
        <v>3</v>
      </c>
      <c r="L125" s="6">
        <v>2</v>
      </c>
      <c r="M125" s="6">
        <v>2.2999999999999998</v>
      </c>
      <c r="N125" s="6">
        <v>0.3</v>
      </c>
      <c r="O125" s="6">
        <v>-72.400000000000006</v>
      </c>
      <c r="P125" s="7">
        <v>6.4000000000000001E-2</v>
      </c>
      <c r="Q125" s="7">
        <v>0.10299999999999999</v>
      </c>
      <c r="R125" s="7">
        <v>7.2999999999999995E-2</v>
      </c>
      <c r="S125" s="7">
        <v>0.5</v>
      </c>
      <c r="T125" s="7">
        <v>7.6999999999999999E-2</v>
      </c>
    </row>
    <row r="126" spans="1:20" x14ac:dyDescent="0.2">
      <c r="A126" s="11" t="s">
        <v>352</v>
      </c>
      <c r="B126" s="11" t="s">
        <v>486</v>
      </c>
      <c r="C126" s="11">
        <v>28</v>
      </c>
      <c r="D126" s="13">
        <v>75</v>
      </c>
      <c r="E126" s="6">
        <v>195</v>
      </c>
      <c r="F126" s="11" t="s">
        <v>579</v>
      </c>
      <c r="G126" s="11" t="s">
        <v>457</v>
      </c>
      <c r="H126" s="11" t="s">
        <v>460</v>
      </c>
      <c r="I126" s="6" t="s">
        <v>460</v>
      </c>
      <c r="J126" s="6" t="s">
        <v>460</v>
      </c>
      <c r="K126" s="6">
        <v>3</v>
      </c>
      <c r="L126" s="6">
        <v>3.3</v>
      </c>
      <c r="M126" s="6">
        <v>0.3</v>
      </c>
      <c r="N126" s="6">
        <v>0</v>
      </c>
      <c r="O126" s="6">
        <v>22.9</v>
      </c>
      <c r="P126" s="7">
        <v>5.2999999999999999E-2</v>
      </c>
      <c r="Q126" s="7">
        <v>0</v>
      </c>
      <c r="R126" s="7">
        <v>0.17100000000000001</v>
      </c>
      <c r="S126" s="7">
        <v>0.71399999999999997</v>
      </c>
      <c r="T126" s="7">
        <v>0</v>
      </c>
    </row>
    <row r="127" spans="1:20" x14ac:dyDescent="0.2">
      <c r="A127" s="11" t="s">
        <v>420</v>
      </c>
      <c r="B127" s="11" t="s">
        <v>526</v>
      </c>
      <c r="C127" s="11">
        <v>22</v>
      </c>
      <c r="D127" s="13">
        <v>77</v>
      </c>
      <c r="E127" s="6">
        <v>209</v>
      </c>
      <c r="F127" s="11" t="s">
        <v>496</v>
      </c>
      <c r="G127" s="11" t="s">
        <v>457</v>
      </c>
      <c r="H127" s="11">
        <v>2018</v>
      </c>
      <c r="I127" s="6">
        <v>2</v>
      </c>
      <c r="J127" s="6">
        <v>37</v>
      </c>
      <c r="K127" s="6">
        <v>3</v>
      </c>
      <c r="L127" s="6">
        <v>12.7</v>
      </c>
      <c r="M127" s="6">
        <v>3</v>
      </c>
      <c r="N127" s="6">
        <v>0.7</v>
      </c>
      <c r="O127" s="6">
        <v>12.4</v>
      </c>
      <c r="P127" s="7">
        <v>1.7999999999999999E-2</v>
      </c>
      <c r="Q127" s="7">
        <v>7.3999999999999996E-2</v>
      </c>
      <c r="R127" s="7">
        <v>0.192</v>
      </c>
      <c r="S127" s="7">
        <v>0.47</v>
      </c>
      <c r="T127" s="7">
        <v>3.3000000000000002E-2</v>
      </c>
    </row>
    <row r="128" spans="1:20" x14ac:dyDescent="0.2">
      <c r="A128" s="11" t="s">
        <v>225</v>
      </c>
      <c r="B128" s="11" t="s">
        <v>509</v>
      </c>
      <c r="C128" s="11">
        <v>35</v>
      </c>
      <c r="D128" s="13">
        <v>76</v>
      </c>
      <c r="E128" s="6">
        <v>188</v>
      </c>
      <c r="F128" s="11" t="s">
        <v>588</v>
      </c>
      <c r="G128" s="11" t="s">
        <v>457</v>
      </c>
      <c r="H128" s="11">
        <v>2008</v>
      </c>
      <c r="I128" s="6">
        <v>1</v>
      </c>
      <c r="J128" s="6">
        <v>26</v>
      </c>
      <c r="K128" s="6">
        <v>3</v>
      </c>
      <c r="L128" s="6">
        <v>8</v>
      </c>
      <c r="M128" s="6">
        <v>3</v>
      </c>
      <c r="N128" s="6">
        <v>2</v>
      </c>
      <c r="O128" s="6">
        <v>-3</v>
      </c>
      <c r="P128" s="7">
        <v>4.2000000000000003E-2</v>
      </c>
      <c r="Q128" s="7">
        <v>7.2999999999999995E-2</v>
      </c>
      <c r="R128" s="7">
        <v>0.13100000000000001</v>
      </c>
      <c r="S128" s="7">
        <v>0.67600000000000005</v>
      </c>
      <c r="T128" s="7">
        <v>0.11799999999999999</v>
      </c>
    </row>
    <row r="129" spans="1:20" x14ac:dyDescent="0.2">
      <c r="A129" s="11" t="s">
        <v>334</v>
      </c>
      <c r="B129" s="11" t="s">
        <v>458</v>
      </c>
      <c r="C129" s="11">
        <v>28</v>
      </c>
      <c r="D129" s="13">
        <v>79</v>
      </c>
      <c r="E129" s="6">
        <v>230</v>
      </c>
      <c r="F129" s="11" t="s">
        <v>466</v>
      </c>
      <c r="G129" s="11" t="s">
        <v>457</v>
      </c>
      <c r="H129" s="11">
        <v>2016</v>
      </c>
      <c r="I129" s="6">
        <v>2</v>
      </c>
      <c r="J129" s="6">
        <v>50</v>
      </c>
      <c r="K129" s="6">
        <v>3</v>
      </c>
      <c r="L129" s="6">
        <v>9.3000000000000007</v>
      </c>
      <c r="M129" s="6">
        <v>0.7</v>
      </c>
      <c r="N129" s="6">
        <v>1.3</v>
      </c>
      <c r="O129" s="6">
        <v>32.299999999999997</v>
      </c>
      <c r="P129" s="7">
        <v>0</v>
      </c>
      <c r="Q129" s="7">
        <v>3.5999999999999997E-2</v>
      </c>
      <c r="R129" s="7">
        <v>0.17199999999999999</v>
      </c>
      <c r="S129" s="7">
        <v>0.68500000000000005</v>
      </c>
      <c r="T129" s="7">
        <v>0.111</v>
      </c>
    </row>
    <row r="130" spans="1:20" x14ac:dyDescent="0.2">
      <c r="A130" s="11" t="s">
        <v>262</v>
      </c>
      <c r="B130" s="11" t="s">
        <v>509</v>
      </c>
      <c r="C130" s="11">
        <v>22</v>
      </c>
      <c r="D130" s="13">
        <v>79</v>
      </c>
      <c r="E130" s="6">
        <v>192</v>
      </c>
      <c r="F130" s="11" t="s">
        <v>473</v>
      </c>
      <c r="G130" s="11" t="s">
        <v>589</v>
      </c>
      <c r="H130" s="11">
        <v>2021</v>
      </c>
      <c r="I130" s="6">
        <v>2</v>
      </c>
      <c r="J130" s="6">
        <v>60</v>
      </c>
      <c r="K130" s="6">
        <v>2</v>
      </c>
      <c r="L130" s="6">
        <v>4</v>
      </c>
      <c r="M130" s="6">
        <v>2.5</v>
      </c>
      <c r="N130" s="6">
        <v>0</v>
      </c>
      <c r="O130" s="6">
        <v>-25.6</v>
      </c>
      <c r="P130" s="7">
        <v>0.15</v>
      </c>
      <c r="Q130" s="7">
        <v>0.1</v>
      </c>
      <c r="R130" s="7">
        <v>0.27300000000000002</v>
      </c>
      <c r="S130" s="7">
        <v>0.45700000000000002</v>
      </c>
      <c r="T130" s="7">
        <v>0</v>
      </c>
    </row>
    <row r="131" spans="1:20" x14ac:dyDescent="0.2">
      <c r="A131" s="11" t="s">
        <v>50</v>
      </c>
      <c r="B131" s="11" t="s">
        <v>509</v>
      </c>
      <c r="C131" s="11">
        <v>26</v>
      </c>
      <c r="D131" s="13">
        <v>83</v>
      </c>
      <c r="E131" s="6">
        <v>242</v>
      </c>
      <c r="F131" s="11" t="s">
        <v>473</v>
      </c>
      <c r="G131" s="11" t="s">
        <v>589</v>
      </c>
      <c r="H131" s="11">
        <v>2013</v>
      </c>
      <c r="I131" s="6">
        <v>1</v>
      </c>
      <c r="J131" s="6">
        <v>15</v>
      </c>
      <c r="K131" s="6">
        <v>3</v>
      </c>
      <c r="L131" s="6">
        <v>22.7</v>
      </c>
      <c r="M131" s="6">
        <v>10.7</v>
      </c>
      <c r="N131" s="6">
        <v>5.7</v>
      </c>
      <c r="O131" s="6">
        <v>8.6</v>
      </c>
      <c r="P131" s="7">
        <v>6.8000000000000005E-2</v>
      </c>
      <c r="Q131" s="7">
        <v>0.26800000000000002</v>
      </c>
      <c r="R131" s="7">
        <v>0.35099999999999998</v>
      </c>
      <c r="S131" s="7">
        <v>0.54100000000000004</v>
      </c>
      <c r="T131" s="7">
        <v>0.32100000000000001</v>
      </c>
    </row>
    <row r="132" spans="1:20" x14ac:dyDescent="0.2">
      <c r="A132" s="11" t="s">
        <v>168</v>
      </c>
      <c r="B132" s="11" t="s">
        <v>526</v>
      </c>
      <c r="C132" s="11">
        <v>35</v>
      </c>
      <c r="D132" s="13">
        <v>75</v>
      </c>
      <c r="E132" s="6">
        <v>190</v>
      </c>
      <c r="F132" s="11" t="s">
        <v>473</v>
      </c>
      <c r="G132" s="11" t="s">
        <v>590</v>
      </c>
      <c r="H132" s="11">
        <v>2008</v>
      </c>
      <c r="I132" s="6">
        <v>2</v>
      </c>
      <c r="J132" s="6">
        <v>45</v>
      </c>
      <c r="K132" s="6">
        <v>3</v>
      </c>
      <c r="L132" s="6">
        <v>5.3</v>
      </c>
      <c r="M132" s="6">
        <v>2</v>
      </c>
      <c r="N132" s="6">
        <v>2</v>
      </c>
      <c r="O132" s="6">
        <v>-29.4</v>
      </c>
      <c r="P132" s="7">
        <v>0</v>
      </c>
      <c r="Q132" s="7">
        <v>0.115</v>
      </c>
      <c r="R132" s="7">
        <v>0.14499999999999999</v>
      </c>
      <c r="S132" s="7">
        <v>0.47399999999999998</v>
      </c>
      <c r="T132" s="7">
        <v>0.3</v>
      </c>
    </row>
    <row r="133" spans="1:20" x14ac:dyDescent="0.2">
      <c r="A133" s="11" t="s">
        <v>220</v>
      </c>
      <c r="B133" s="11" t="s">
        <v>549</v>
      </c>
      <c r="C133" s="11">
        <v>31</v>
      </c>
      <c r="D133" s="13">
        <v>79</v>
      </c>
      <c r="E133" s="6">
        <v>225</v>
      </c>
      <c r="F133" s="11" t="s">
        <v>591</v>
      </c>
      <c r="G133" s="11" t="s">
        <v>457</v>
      </c>
      <c r="H133" s="11">
        <v>2010</v>
      </c>
      <c r="I133" s="6">
        <v>1</v>
      </c>
      <c r="J133" s="6">
        <v>9</v>
      </c>
      <c r="K133" s="6">
        <v>3</v>
      </c>
      <c r="L133" s="6">
        <v>17.7</v>
      </c>
      <c r="M133" s="6">
        <v>3</v>
      </c>
      <c r="N133" s="6">
        <v>6</v>
      </c>
      <c r="O133" s="6">
        <v>20.5</v>
      </c>
      <c r="P133" s="7">
        <v>0.01</v>
      </c>
      <c r="Q133" s="7">
        <v>7.4999999999999997E-2</v>
      </c>
      <c r="R133" s="7">
        <v>0.23799999999999999</v>
      </c>
      <c r="S133" s="7">
        <v>0.53600000000000003</v>
      </c>
      <c r="T133" s="7">
        <v>0.20499999999999999</v>
      </c>
    </row>
    <row r="134" spans="1:20" x14ac:dyDescent="0.2">
      <c r="A134" s="11" t="s">
        <v>162</v>
      </c>
      <c r="B134" s="11" t="s">
        <v>501</v>
      </c>
      <c r="C134" s="11">
        <v>31</v>
      </c>
      <c r="D134" s="13">
        <v>82</v>
      </c>
      <c r="E134" s="6">
        <v>248</v>
      </c>
      <c r="F134" s="11" t="s">
        <v>576</v>
      </c>
      <c r="G134" s="11" t="s">
        <v>592</v>
      </c>
      <c r="H134" s="11">
        <v>2013</v>
      </c>
      <c r="I134" s="6">
        <v>1</v>
      </c>
      <c r="J134" s="6">
        <v>21</v>
      </c>
      <c r="K134" s="6">
        <v>2</v>
      </c>
      <c r="L134" s="6">
        <v>7</v>
      </c>
      <c r="M134" s="6">
        <v>7</v>
      </c>
      <c r="N134" s="6">
        <v>1.5</v>
      </c>
      <c r="O134" s="6">
        <v>30.9</v>
      </c>
      <c r="P134" s="7">
        <v>7.9000000000000001E-2</v>
      </c>
      <c r="Q134" s="7">
        <v>0.25</v>
      </c>
      <c r="R134" s="7">
        <v>0.127</v>
      </c>
      <c r="S134" s="7">
        <v>0.875</v>
      </c>
      <c r="T134" s="7">
        <v>0.158</v>
      </c>
    </row>
    <row r="135" spans="1:20" x14ac:dyDescent="0.2">
      <c r="A135" s="11" t="s">
        <v>442</v>
      </c>
      <c r="B135" s="11" t="s">
        <v>463</v>
      </c>
      <c r="C135" s="11">
        <v>22</v>
      </c>
      <c r="D135" s="13">
        <v>78</v>
      </c>
      <c r="E135" s="6">
        <v>236</v>
      </c>
      <c r="F135" s="11" t="s">
        <v>593</v>
      </c>
      <c r="G135" s="11" t="s">
        <v>457</v>
      </c>
      <c r="H135" s="11">
        <v>2019</v>
      </c>
      <c r="I135" s="6">
        <v>1</v>
      </c>
      <c r="J135" s="6">
        <v>22</v>
      </c>
      <c r="K135" s="6">
        <v>3</v>
      </c>
      <c r="L135" s="6">
        <v>12.7</v>
      </c>
      <c r="M135" s="6">
        <v>3</v>
      </c>
      <c r="N135" s="6">
        <v>2.2999999999999998</v>
      </c>
      <c r="O135" s="6">
        <v>-6.5</v>
      </c>
      <c r="P135" s="7">
        <v>1.4E-2</v>
      </c>
      <c r="Q135" s="7">
        <v>0.105</v>
      </c>
      <c r="R135" s="7">
        <v>0.14199999999999999</v>
      </c>
      <c r="S135" s="7">
        <v>0.91</v>
      </c>
      <c r="T135" s="7">
        <v>0.16700000000000001</v>
      </c>
    </row>
    <row r="136" spans="1:20" x14ac:dyDescent="0.2">
      <c r="A136" s="11" t="s">
        <v>44</v>
      </c>
      <c r="B136" s="11" t="s">
        <v>509</v>
      </c>
      <c r="C136" s="11">
        <v>26</v>
      </c>
      <c r="D136" s="13">
        <v>76</v>
      </c>
      <c r="E136" s="6">
        <v>198</v>
      </c>
      <c r="F136" s="11" t="s">
        <v>496</v>
      </c>
      <c r="G136" s="11" t="s">
        <v>457</v>
      </c>
      <c r="H136" s="11">
        <v>2018</v>
      </c>
      <c r="I136" s="6">
        <v>1</v>
      </c>
      <c r="J136" s="6">
        <v>21</v>
      </c>
      <c r="K136" s="6">
        <v>3</v>
      </c>
      <c r="L136" s="6">
        <v>11.3</v>
      </c>
      <c r="M136" s="6">
        <v>4</v>
      </c>
      <c r="N136" s="6">
        <v>2.7</v>
      </c>
      <c r="O136" s="6">
        <v>1.5</v>
      </c>
      <c r="P136" s="7">
        <v>0</v>
      </c>
      <c r="Q136" s="7">
        <v>0.14799999999999999</v>
      </c>
      <c r="R136" s="7">
        <v>0.17</v>
      </c>
      <c r="S136" s="7">
        <v>0.51</v>
      </c>
      <c r="T136" s="7">
        <v>0.129</v>
      </c>
    </row>
    <row r="137" spans="1:20" x14ac:dyDescent="0.2">
      <c r="A137" s="11" t="s">
        <v>119</v>
      </c>
      <c r="B137" s="11" t="s">
        <v>489</v>
      </c>
      <c r="C137" s="11">
        <v>20</v>
      </c>
      <c r="D137" s="13">
        <v>79</v>
      </c>
      <c r="E137" s="6">
        <v>206</v>
      </c>
      <c r="F137" s="11" t="s">
        <v>497</v>
      </c>
      <c r="G137" s="11" t="s">
        <v>457</v>
      </c>
      <c r="H137" s="11">
        <v>2021</v>
      </c>
      <c r="I137" s="6">
        <v>2</v>
      </c>
      <c r="J137" s="6">
        <v>43</v>
      </c>
      <c r="K137" s="6">
        <v>1</v>
      </c>
      <c r="L137" s="6">
        <v>4</v>
      </c>
      <c r="M137" s="6">
        <v>3</v>
      </c>
      <c r="N137" s="6">
        <v>1</v>
      </c>
      <c r="O137" s="6">
        <v>-37.5</v>
      </c>
      <c r="P137" s="7">
        <v>0.182</v>
      </c>
      <c r="Q137" s="7">
        <v>0.14299999999999999</v>
      </c>
      <c r="R137" s="7">
        <v>0.38900000000000001</v>
      </c>
      <c r="S137" s="7">
        <v>0.29099999999999998</v>
      </c>
      <c r="T137" s="7">
        <v>0.5</v>
      </c>
    </row>
    <row r="138" spans="1:20" x14ac:dyDescent="0.2">
      <c r="A138" s="11" t="s">
        <v>161</v>
      </c>
      <c r="B138" s="11" t="s">
        <v>553</v>
      </c>
      <c r="C138" s="11">
        <v>23</v>
      </c>
      <c r="D138" s="13">
        <v>77</v>
      </c>
      <c r="E138" s="6">
        <v>202</v>
      </c>
      <c r="F138" s="11" t="s">
        <v>491</v>
      </c>
      <c r="G138" s="11" t="s">
        <v>457</v>
      </c>
      <c r="H138" s="11">
        <v>2018</v>
      </c>
      <c r="I138" s="6">
        <v>2</v>
      </c>
      <c r="J138" s="6">
        <v>45</v>
      </c>
      <c r="K138" s="6">
        <v>2</v>
      </c>
      <c r="L138" s="6">
        <v>6</v>
      </c>
      <c r="M138" s="6">
        <v>0</v>
      </c>
      <c r="N138" s="6">
        <v>1</v>
      </c>
      <c r="O138" s="6">
        <v>4.5999999999999996</v>
      </c>
      <c r="P138" s="7">
        <v>0</v>
      </c>
      <c r="Q138" s="7">
        <v>0</v>
      </c>
      <c r="R138" s="7">
        <v>0.16400000000000001</v>
      </c>
      <c r="S138" s="7">
        <v>0.55800000000000005</v>
      </c>
      <c r="T138" s="7">
        <v>0.111</v>
      </c>
    </row>
    <row r="139" spans="1:20" x14ac:dyDescent="0.2">
      <c r="A139" s="11" t="s">
        <v>72</v>
      </c>
      <c r="B139" s="11" t="s">
        <v>477</v>
      </c>
      <c r="C139" s="11">
        <v>29</v>
      </c>
      <c r="D139" s="13">
        <v>80</v>
      </c>
      <c r="E139" s="6">
        <v>225</v>
      </c>
      <c r="F139" s="11" t="s">
        <v>519</v>
      </c>
      <c r="G139" s="11" t="s">
        <v>457</v>
      </c>
      <c r="H139" s="11">
        <v>2012</v>
      </c>
      <c r="I139" s="6">
        <v>1</v>
      </c>
      <c r="J139" s="6">
        <v>7</v>
      </c>
      <c r="K139" s="6">
        <v>3</v>
      </c>
      <c r="L139" s="6">
        <v>28.3</v>
      </c>
      <c r="M139" s="6">
        <v>10.3</v>
      </c>
      <c r="N139" s="6">
        <v>1.7</v>
      </c>
      <c r="O139" s="6">
        <v>-9.1999999999999993</v>
      </c>
      <c r="P139" s="7">
        <v>7.5999999999999998E-2</v>
      </c>
      <c r="Q139" s="7">
        <v>0.17899999999999999</v>
      </c>
      <c r="R139" s="7">
        <v>0.245</v>
      </c>
      <c r="S139" s="7">
        <v>0.68400000000000005</v>
      </c>
      <c r="T139" s="7">
        <v>7.5999999999999998E-2</v>
      </c>
    </row>
    <row r="140" spans="1:20" x14ac:dyDescent="0.2">
      <c r="A140" s="11" t="s">
        <v>439</v>
      </c>
      <c r="B140" s="11" t="s">
        <v>502</v>
      </c>
      <c r="C140" s="11">
        <v>32</v>
      </c>
      <c r="D140" s="13">
        <v>85</v>
      </c>
      <c r="E140" s="6">
        <v>265</v>
      </c>
      <c r="F140" s="11" t="s">
        <v>594</v>
      </c>
      <c r="G140" s="11" t="s">
        <v>457</v>
      </c>
      <c r="H140" s="11">
        <v>2010</v>
      </c>
      <c r="I140" s="6">
        <v>2</v>
      </c>
      <c r="J140" s="6">
        <v>33</v>
      </c>
      <c r="K140" s="6">
        <v>2</v>
      </c>
      <c r="L140" s="6">
        <v>7</v>
      </c>
      <c r="M140" s="6">
        <v>9.5</v>
      </c>
      <c r="N140" s="6">
        <v>0.5</v>
      </c>
      <c r="O140" s="6">
        <v>27.5</v>
      </c>
      <c r="P140" s="7">
        <v>0.156</v>
      </c>
      <c r="Q140" s="7">
        <v>0.28000000000000003</v>
      </c>
      <c r="R140" s="7">
        <v>0.13700000000000001</v>
      </c>
      <c r="S140" s="7">
        <v>0.71699999999999997</v>
      </c>
      <c r="T140" s="7">
        <v>4.2000000000000003E-2</v>
      </c>
    </row>
    <row r="141" spans="1:20" x14ac:dyDescent="0.2">
      <c r="A141" s="11" t="s">
        <v>256</v>
      </c>
      <c r="B141" s="11" t="s">
        <v>508</v>
      </c>
      <c r="C141" s="11">
        <v>23</v>
      </c>
      <c r="D141" s="13">
        <v>79</v>
      </c>
      <c r="E141" s="6">
        <v>206</v>
      </c>
      <c r="F141" s="11" t="s">
        <v>552</v>
      </c>
      <c r="G141" s="11" t="s">
        <v>457</v>
      </c>
      <c r="H141" s="11">
        <v>2021</v>
      </c>
      <c r="I141" s="6">
        <v>2</v>
      </c>
      <c r="J141" s="6">
        <v>35</v>
      </c>
      <c r="K141" s="6">
        <v>3</v>
      </c>
      <c r="L141" s="6">
        <v>2.7</v>
      </c>
      <c r="M141" s="6">
        <v>3</v>
      </c>
      <c r="N141" s="6">
        <v>1.7</v>
      </c>
      <c r="O141" s="6">
        <v>24.9</v>
      </c>
      <c r="P141" s="7">
        <v>9.4E-2</v>
      </c>
      <c r="Q141" s="7">
        <v>4.2999999999999997E-2</v>
      </c>
      <c r="R141" s="7">
        <v>9.6000000000000002E-2</v>
      </c>
      <c r="S141" s="7">
        <v>0.4</v>
      </c>
      <c r="T141" s="7">
        <v>9.4E-2</v>
      </c>
    </row>
    <row r="142" spans="1:20" x14ac:dyDescent="0.2">
      <c r="A142" s="11" t="s">
        <v>112</v>
      </c>
      <c r="B142" s="11" t="s">
        <v>551</v>
      </c>
      <c r="C142" s="11">
        <v>22</v>
      </c>
      <c r="D142" s="13">
        <v>78</v>
      </c>
      <c r="E142" s="6">
        <v>221</v>
      </c>
      <c r="F142" s="11" t="s">
        <v>580</v>
      </c>
      <c r="G142" s="11" t="s">
        <v>488</v>
      </c>
      <c r="H142" s="11">
        <v>2019</v>
      </c>
      <c r="I142" s="6">
        <v>2</v>
      </c>
      <c r="J142" s="6">
        <v>47</v>
      </c>
      <c r="K142" s="6">
        <v>3</v>
      </c>
      <c r="L142" s="6">
        <v>0.7</v>
      </c>
      <c r="M142" s="6">
        <v>1.3</v>
      </c>
      <c r="N142" s="6">
        <v>0.7</v>
      </c>
      <c r="O142" s="6">
        <v>-56.4</v>
      </c>
      <c r="P142" s="7">
        <v>0.03</v>
      </c>
      <c r="Q142" s="7">
        <v>9.0999999999999998E-2</v>
      </c>
      <c r="R142" s="7">
        <v>0.13200000000000001</v>
      </c>
      <c r="S142" s="7">
        <v>0.125</v>
      </c>
      <c r="T142" s="7">
        <v>0.111</v>
      </c>
    </row>
    <row r="143" spans="1:20" x14ac:dyDescent="0.2">
      <c r="A143" s="11" t="s">
        <v>368</v>
      </c>
      <c r="B143" s="11" t="s">
        <v>470</v>
      </c>
      <c r="C143" s="11">
        <v>22</v>
      </c>
      <c r="D143" s="13">
        <v>75</v>
      </c>
      <c r="E143" s="6">
        <v>190</v>
      </c>
      <c r="F143" s="11" t="s">
        <v>491</v>
      </c>
      <c r="G143" s="11" t="s">
        <v>457</v>
      </c>
      <c r="H143" s="11">
        <v>2020</v>
      </c>
      <c r="I143" s="6">
        <v>1</v>
      </c>
      <c r="J143" s="6">
        <v>25</v>
      </c>
      <c r="K143" s="6">
        <v>3</v>
      </c>
      <c r="L143" s="6">
        <v>6</v>
      </c>
      <c r="M143" s="6">
        <v>1.3</v>
      </c>
      <c r="N143" s="6">
        <v>1.7</v>
      </c>
      <c r="O143" s="6">
        <v>-4.9000000000000004</v>
      </c>
      <c r="P143" s="7">
        <v>4.3999999999999997E-2</v>
      </c>
      <c r="Q143" s="7">
        <v>6.0999999999999999E-2</v>
      </c>
      <c r="R143" s="7">
        <v>0.20399999999999999</v>
      </c>
      <c r="S143" s="7">
        <v>0.47699999999999998</v>
      </c>
      <c r="T143" s="7">
        <v>0.2</v>
      </c>
    </row>
    <row r="144" spans="1:20" x14ac:dyDescent="0.2">
      <c r="A144" s="11" t="s">
        <v>105</v>
      </c>
      <c r="B144" s="11" t="s">
        <v>526</v>
      </c>
      <c r="C144" s="11">
        <v>21</v>
      </c>
      <c r="D144" s="13">
        <v>80</v>
      </c>
      <c r="E144" s="6">
        <v>180</v>
      </c>
      <c r="F144" s="11" t="s">
        <v>473</v>
      </c>
      <c r="G144" s="11" t="s">
        <v>559</v>
      </c>
      <c r="H144" s="11">
        <v>2018</v>
      </c>
      <c r="I144" s="6">
        <v>2</v>
      </c>
      <c r="J144" s="6">
        <v>39</v>
      </c>
      <c r="K144" s="6">
        <v>2</v>
      </c>
      <c r="L144" s="6">
        <v>1</v>
      </c>
      <c r="M144" s="6">
        <v>1</v>
      </c>
      <c r="N144" s="6">
        <v>1</v>
      </c>
      <c r="O144" s="6">
        <v>32.5</v>
      </c>
      <c r="P144" s="7">
        <v>0.111</v>
      </c>
      <c r="Q144" s="7">
        <v>0.1</v>
      </c>
      <c r="R144" s="7">
        <v>0.05</v>
      </c>
      <c r="S144" s="8">
        <v>1</v>
      </c>
      <c r="T144" s="7">
        <v>0.4</v>
      </c>
    </row>
    <row r="145" spans="1:20" x14ac:dyDescent="0.2">
      <c r="A145" s="11" t="s">
        <v>341</v>
      </c>
      <c r="B145" s="11" t="s">
        <v>522</v>
      </c>
      <c r="C145" s="11">
        <v>20</v>
      </c>
      <c r="D145" s="13">
        <v>77</v>
      </c>
      <c r="E145" s="6">
        <v>225</v>
      </c>
      <c r="F145" s="11" t="s">
        <v>595</v>
      </c>
      <c r="G145" s="11" t="s">
        <v>457</v>
      </c>
      <c r="H145" s="11">
        <v>2020</v>
      </c>
      <c r="I145" s="6">
        <v>1</v>
      </c>
      <c r="J145" s="6">
        <v>5</v>
      </c>
      <c r="K145" s="6">
        <v>3</v>
      </c>
      <c r="L145" s="6">
        <v>8</v>
      </c>
      <c r="M145" s="6">
        <v>3</v>
      </c>
      <c r="N145" s="6">
        <v>1.7</v>
      </c>
      <c r="O145" s="6">
        <v>-6.5</v>
      </c>
      <c r="P145" s="7">
        <v>0.06</v>
      </c>
      <c r="Q145" s="7">
        <v>4.7E-2</v>
      </c>
      <c r="R145" s="7">
        <v>0.11600000000000001</v>
      </c>
      <c r="S145" s="7">
        <v>0.55800000000000005</v>
      </c>
      <c r="T145" s="7">
        <v>8.7999999999999995E-2</v>
      </c>
    </row>
    <row r="146" spans="1:20" x14ac:dyDescent="0.2">
      <c r="A146" s="11" t="s">
        <v>216</v>
      </c>
      <c r="B146" s="11" t="s">
        <v>483</v>
      </c>
      <c r="C146" s="11">
        <v>23</v>
      </c>
      <c r="D146" s="13">
        <v>85</v>
      </c>
      <c r="E146" s="6">
        <v>250</v>
      </c>
      <c r="F146" s="11" t="s">
        <v>473</v>
      </c>
      <c r="G146" s="11" t="s">
        <v>559</v>
      </c>
      <c r="H146" s="11">
        <v>2017</v>
      </c>
      <c r="I146" s="6">
        <v>2</v>
      </c>
      <c r="J146" s="6">
        <v>43</v>
      </c>
      <c r="K146" s="6">
        <v>1</v>
      </c>
      <c r="L146" s="6">
        <v>11</v>
      </c>
      <c r="M146" s="6">
        <v>4</v>
      </c>
      <c r="N146" s="6">
        <v>1</v>
      </c>
      <c r="O146" s="6">
        <v>21</v>
      </c>
      <c r="P146" s="7">
        <v>5.6000000000000001E-2</v>
      </c>
      <c r="Q146" s="7">
        <v>0.15</v>
      </c>
      <c r="R146" s="7">
        <v>0.20499999999999999</v>
      </c>
      <c r="S146" s="7">
        <v>0.73899999999999999</v>
      </c>
      <c r="T146" s="7">
        <v>0.111</v>
      </c>
    </row>
    <row r="147" spans="1:20" x14ac:dyDescent="0.2">
      <c r="A147" s="11" t="s">
        <v>243</v>
      </c>
      <c r="B147" s="11" t="s">
        <v>504</v>
      </c>
      <c r="C147" s="11">
        <v>19</v>
      </c>
      <c r="D147" s="13">
        <v>82</v>
      </c>
      <c r="E147" s="6">
        <v>205</v>
      </c>
      <c r="F147" s="11" t="s">
        <v>491</v>
      </c>
      <c r="G147" s="11" t="s">
        <v>457</v>
      </c>
      <c r="H147" s="11">
        <v>2021</v>
      </c>
      <c r="I147" s="6">
        <v>1</v>
      </c>
      <c r="J147" s="6">
        <v>22</v>
      </c>
      <c r="K147" s="6">
        <v>1</v>
      </c>
      <c r="L147" s="6">
        <v>1</v>
      </c>
      <c r="M147" s="6">
        <v>0</v>
      </c>
      <c r="N147" s="6">
        <v>0</v>
      </c>
      <c r="O147" s="6">
        <v>33.299999999999997</v>
      </c>
      <c r="P147" s="7">
        <v>0</v>
      </c>
      <c r="Q147" s="7">
        <v>0</v>
      </c>
      <c r="R147" s="7">
        <v>0.33300000000000002</v>
      </c>
      <c r="S147" s="7">
        <v>0.56799999999999995</v>
      </c>
      <c r="T147" s="7">
        <v>0</v>
      </c>
    </row>
    <row r="148" spans="1:20" x14ac:dyDescent="0.2">
      <c r="A148" s="11" t="s">
        <v>248</v>
      </c>
      <c r="B148" s="11" t="s">
        <v>458</v>
      </c>
      <c r="C148" s="11">
        <v>22</v>
      </c>
      <c r="D148" s="13">
        <v>76</v>
      </c>
      <c r="E148" s="6">
        <v>165</v>
      </c>
      <c r="F148" s="11" t="s">
        <v>558</v>
      </c>
      <c r="G148" s="11" t="s">
        <v>457</v>
      </c>
      <c r="H148" s="11">
        <v>2020</v>
      </c>
      <c r="I148" s="6">
        <v>2</v>
      </c>
      <c r="J148" s="6">
        <v>49</v>
      </c>
      <c r="K148" s="6">
        <v>3</v>
      </c>
      <c r="L148" s="6">
        <v>0</v>
      </c>
      <c r="M148" s="6">
        <v>0.3</v>
      </c>
      <c r="N148" s="6">
        <v>0</v>
      </c>
      <c r="O148" s="6">
        <v>5.2</v>
      </c>
      <c r="P148" s="7">
        <v>0</v>
      </c>
      <c r="Q148" s="7">
        <v>3.2000000000000001E-2</v>
      </c>
      <c r="R148" s="7">
        <v>0.11899999999999999</v>
      </c>
      <c r="S148" s="7">
        <v>0</v>
      </c>
      <c r="T148" s="7">
        <v>0</v>
      </c>
    </row>
    <row r="149" spans="1:20" x14ac:dyDescent="0.2">
      <c r="A149" s="11" t="s">
        <v>381</v>
      </c>
      <c r="B149" s="11" t="s">
        <v>472</v>
      </c>
      <c r="C149" s="11">
        <v>23</v>
      </c>
      <c r="D149" s="13">
        <v>80</v>
      </c>
      <c r="E149" s="6">
        <v>230</v>
      </c>
      <c r="F149" s="11" t="s">
        <v>596</v>
      </c>
      <c r="G149" s="11" t="s">
        <v>457</v>
      </c>
      <c r="H149" s="11">
        <v>2019</v>
      </c>
      <c r="I149" s="6">
        <v>2</v>
      </c>
      <c r="J149" s="6">
        <v>45</v>
      </c>
      <c r="K149" s="6">
        <v>2</v>
      </c>
      <c r="L149" s="6">
        <v>5.5</v>
      </c>
      <c r="M149" s="6">
        <v>3.5</v>
      </c>
      <c r="N149" s="6">
        <v>0.5</v>
      </c>
      <c r="O149" s="6">
        <v>-31.1</v>
      </c>
      <c r="P149" s="7">
        <v>0.111</v>
      </c>
      <c r="Q149" s="7">
        <v>0.158</v>
      </c>
      <c r="R149" s="7">
        <v>0.23400000000000001</v>
      </c>
      <c r="S149" s="7">
        <v>0.42299999999999999</v>
      </c>
      <c r="T149" s="7">
        <v>8.3000000000000004E-2</v>
      </c>
    </row>
    <row r="150" spans="1:20" x14ac:dyDescent="0.2">
      <c r="A150" s="11" t="s">
        <v>404</v>
      </c>
      <c r="B150" s="11" t="s">
        <v>553</v>
      </c>
      <c r="C150" s="11">
        <v>20</v>
      </c>
      <c r="D150" s="13">
        <v>80</v>
      </c>
      <c r="E150" s="6">
        <v>250</v>
      </c>
      <c r="F150" s="11" t="s">
        <v>567</v>
      </c>
      <c r="G150" s="11" t="s">
        <v>457</v>
      </c>
      <c r="H150" s="11">
        <v>2020</v>
      </c>
      <c r="I150" s="6">
        <v>1</v>
      </c>
      <c r="J150" s="6">
        <v>16</v>
      </c>
      <c r="K150" s="6">
        <v>2</v>
      </c>
      <c r="L150" s="6">
        <v>9</v>
      </c>
      <c r="M150" s="6">
        <v>10</v>
      </c>
      <c r="N150" s="6">
        <v>0</v>
      </c>
      <c r="O150" s="6">
        <v>-18.100000000000001</v>
      </c>
      <c r="P150" s="7">
        <v>7.1999999999999995E-2</v>
      </c>
      <c r="Q150" s="7">
        <v>0.246</v>
      </c>
      <c r="R150" s="7">
        <v>0.157</v>
      </c>
      <c r="S150" s="7">
        <v>0.56299999999999994</v>
      </c>
      <c r="T150" s="7">
        <v>0</v>
      </c>
    </row>
    <row r="151" spans="1:20" x14ac:dyDescent="0.2">
      <c r="A151" s="11" t="s">
        <v>400</v>
      </c>
      <c r="B151" s="11" t="s">
        <v>549</v>
      </c>
      <c r="C151" s="11">
        <v>33</v>
      </c>
      <c r="D151" s="13">
        <v>73</v>
      </c>
      <c r="E151" s="6">
        <v>175</v>
      </c>
      <c r="F151" s="11" t="s">
        <v>546</v>
      </c>
      <c r="G151" s="11" t="s">
        <v>457</v>
      </c>
      <c r="H151" s="11" t="s">
        <v>460</v>
      </c>
      <c r="I151" s="6" t="s">
        <v>460</v>
      </c>
      <c r="J151" s="6" t="s">
        <v>460</v>
      </c>
      <c r="K151" s="6">
        <v>3</v>
      </c>
      <c r="L151" s="6">
        <v>10.3</v>
      </c>
      <c r="M151" s="6">
        <v>2</v>
      </c>
      <c r="N151" s="6">
        <v>5.7</v>
      </c>
      <c r="O151" s="6">
        <v>11.9</v>
      </c>
      <c r="P151" s="7">
        <v>1.4999999999999999E-2</v>
      </c>
      <c r="Q151" s="7">
        <v>8.7999999999999995E-2</v>
      </c>
      <c r="R151" s="7">
        <v>0.23400000000000001</v>
      </c>
      <c r="S151" s="7">
        <v>0.433</v>
      </c>
      <c r="T151" s="7">
        <v>0.378</v>
      </c>
    </row>
    <row r="152" spans="1:20" x14ac:dyDescent="0.2">
      <c r="A152" s="11" t="s">
        <v>454</v>
      </c>
      <c r="B152" s="11" t="s">
        <v>483</v>
      </c>
      <c r="C152" s="11">
        <v>24</v>
      </c>
      <c r="D152" s="13">
        <v>85</v>
      </c>
      <c r="E152" s="6">
        <v>240</v>
      </c>
      <c r="F152" s="11" t="s">
        <v>473</v>
      </c>
      <c r="G152" s="11" t="s">
        <v>503</v>
      </c>
      <c r="H152" s="11">
        <v>2016</v>
      </c>
      <c r="I152" s="6">
        <v>2</v>
      </c>
      <c r="J152" s="6">
        <v>32</v>
      </c>
      <c r="K152" s="6">
        <v>2</v>
      </c>
      <c r="L152" s="6">
        <v>10</v>
      </c>
      <c r="M152" s="6">
        <v>5.5</v>
      </c>
      <c r="N152" s="6">
        <v>2.5</v>
      </c>
      <c r="O152" s="6">
        <v>-39.200000000000003</v>
      </c>
      <c r="P152" s="7">
        <v>0.11600000000000001</v>
      </c>
      <c r="Q152" s="7">
        <v>0.222</v>
      </c>
      <c r="R152" s="7">
        <v>0.20699999999999999</v>
      </c>
      <c r="S152" s="7">
        <v>0.54300000000000004</v>
      </c>
      <c r="T152" s="7">
        <v>0.17199999999999999</v>
      </c>
    </row>
    <row r="153" spans="1:20" x14ac:dyDescent="0.2">
      <c r="A153" s="11" t="s">
        <v>414</v>
      </c>
      <c r="B153" s="11" t="s">
        <v>549</v>
      </c>
      <c r="C153" s="11">
        <v>19</v>
      </c>
      <c r="D153" s="13">
        <v>81</v>
      </c>
      <c r="E153" s="6">
        <v>203</v>
      </c>
      <c r="F153" s="11" t="s">
        <v>595</v>
      </c>
      <c r="G153" s="11" t="s">
        <v>457</v>
      </c>
      <c r="H153" s="11">
        <v>2021</v>
      </c>
      <c r="I153" s="6">
        <v>2</v>
      </c>
      <c r="J153" s="6">
        <v>37</v>
      </c>
      <c r="K153" s="6">
        <v>2</v>
      </c>
      <c r="L153" s="6">
        <v>0</v>
      </c>
      <c r="M153" s="6">
        <v>0</v>
      </c>
      <c r="N153" s="6">
        <v>0</v>
      </c>
      <c r="O153" s="6">
        <v>-100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</row>
    <row r="154" spans="1:20" x14ac:dyDescent="0.2">
      <c r="A154" s="11" t="s">
        <v>321</v>
      </c>
      <c r="B154" s="11" t="s">
        <v>506</v>
      </c>
      <c r="C154" s="11">
        <v>22</v>
      </c>
      <c r="D154" s="13">
        <v>75</v>
      </c>
      <c r="E154" s="6">
        <v>174</v>
      </c>
      <c r="F154" s="11" t="s">
        <v>520</v>
      </c>
      <c r="G154" s="11" t="s">
        <v>457</v>
      </c>
      <c r="H154" s="11">
        <v>2019</v>
      </c>
      <c r="I154" s="6">
        <v>1</v>
      </c>
      <c r="J154" s="6">
        <v>2</v>
      </c>
      <c r="K154" s="6">
        <v>3</v>
      </c>
      <c r="L154" s="6">
        <v>35</v>
      </c>
      <c r="M154" s="6">
        <v>3.7</v>
      </c>
      <c r="N154" s="6">
        <v>8</v>
      </c>
      <c r="O154" s="6">
        <v>5.5</v>
      </c>
      <c r="P154" s="7">
        <v>2.8000000000000001E-2</v>
      </c>
      <c r="Q154" s="7">
        <v>7.4999999999999997E-2</v>
      </c>
      <c r="R154" s="7">
        <v>0.33600000000000002</v>
      </c>
      <c r="S154" s="7">
        <v>0.67100000000000004</v>
      </c>
      <c r="T154" s="7">
        <v>0.35799999999999998</v>
      </c>
    </row>
    <row r="155" spans="1:20" x14ac:dyDescent="0.2">
      <c r="A155" s="11" t="s">
        <v>201</v>
      </c>
      <c r="B155" s="11" t="s">
        <v>455</v>
      </c>
      <c r="C155" s="11">
        <v>31</v>
      </c>
      <c r="D155" s="13">
        <v>80</v>
      </c>
      <c r="E155" s="6">
        <v>227</v>
      </c>
      <c r="F155" s="11" t="s">
        <v>552</v>
      </c>
      <c r="G155" s="11" t="s">
        <v>457</v>
      </c>
      <c r="H155" s="11" t="s">
        <v>460</v>
      </c>
      <c r="I155" s="6" t="s">
        <v>460</v>
      </c>
      <c r="J155" s="6" t="s">
        <v>460</v>
      </c>
      <c r="K155" s="6">
        <v>2</v>
      </c>
      <c r="L155" s="6">
        <v>6</v>
      </c>
      <c r="M155" s="6">
        <v>2</v>
      </c>
      <c r="N155" s="6">
        <v>0.5</v>
      </c>
      <c r="O155" s="6">
        <v>-35.9</v>
      </c>
      <c r="P155" s="7">
        <v>0</v>
      </c>
      <c r="Q155" s="7">
        <v>0.182</v>
      </c>
      <c r="R155" s="7">
        <v>0.254</v>
      </c>
      <c r="S155" s="7">
        <v>0.66700000000000004</v>
      </c>
      <c r="T155" s="7">
        <v>7.0999999999999994E-2</v>
      </c>
    </row>
    <row r="156" spans="1:20" x14ac:dyDescent="0.2">
      <c r="A156" s="11" t="s">
        <v>308</v>
      </c>
      <c r="B156" s="11" t="s">
        <v>465</v>
      </c>
      <c r="C156" s="11">
        <v>33</v>
      </c>
      <c r="D156" s="13">
        <v>85</v>
      </c>
      <c r="E156" s="6">
        <v>270</v>
      </c>
      <c r="F156" s="11" t="s">
        <v>516</v>
      </c>
      <c r="G156" s="11" t="s">
        <v>457</v>
      </c>
      <c r="H156" s="11">
        <v>2008</v>
      </c>
      <c r="I156" s="6">
        <v>1</v>
      </c>
      <c r="J156" s="6">
        <v>18</v>
      </c>
      <c r="K156" s="6">
        <v>3</v>
      </c>
      <c r="L156" s="6">
        <v>9</v>
      </c>
      <c r="M156" s="6">
        <v>5.3</v>
      </c>
      <c r="N156" s="6">
        <v>0</v>
      </c>
      <c r="O156" s="6">
        <v>5.6</v>
      </c>
      <c r="P156" s="7">
        <v>5.6000000000000001E-2</v>
      </c>
      <c r="Q156" s="7">
        <v>0.35899999999999999</v>
      </c>
      <c r="R156" s="7">
        <v>0.26300000000000001</v>
      </c>
      <c r="S156" s="7">
        <v>0.65400000000000003</v>
      </c>
      <c r="T156" s="7">
        <v>0</v>
      </c>
    </row>
    <row r="157" spans="1:20" x14ac:dyDescent="0.2">
      <c r="A157" s="11" t="s">
        <v>305</v>
      </c>
      <c r="B157" s="11" t="s">
        <v>492</v>
      </c>
      <c r="C157" s="11">
        <v>21</v>
      </c>
      <c r="D157" s="13">
        <v>81</v>
      </c>
      <c r="E157" s="6">
        <v>185</v>
      </c>
      <c r="F157" s="11" t="s">
        <v>567</v>
      </c>
      <c r="G157" s="11" t="s">
        <v>457</v>
      </c>
      <c r="H157" s="11">
        <v>2020</v>
      </c>
      <c r="I157" s="6">
        <v>1</v>
      </c>
      <c r="J157" s="6">
        <v>28</v>
      </c>
      <c r="K157" s="6">
        <v>2</v>
      </c>
      <c r="L157" s="6">
        <v>4</v>
      </c>
      <c r="M157" s="6">
        <v>5</v>
      </c>
      <c r="N157" s="6">
        <v>0.5</v>
      </c>
      <c r="O157" s="6">
        <v>23.2</v>
      </c>
      <c r="P157" s="7">
        <v>4.8000000000000001E-2</v>
      </c>
      <c r="Q157" s="7">
        <v>0.109</v>
      </c>
      <c r="R157" s="7">
        <v>8.7999999999999995E-2</v>
      </c>
      <c r="S157" s="7">
        <v>0.4</v>
      </c>
      <c r="T157" s="7">
        <v>2.4E-2</v>
      </c>
    </row>
    <row r="158" spans="1:20" x14ac:dyDescent="0.2">
      <c r="A158" s="11" t="s">
        <v>402</v>
      </c>
      <c r="B158" s="11" t="s">
        <v>458</v>
      </c>
      <c r="C158" s="11">
        <v>19</v>
      </c>
      <c r="D158" s="13">
        <v>76</v>
      </c>
      <c r="E158" s="6">
        <v>202</v>
      </c>
      <c r="F158" s="11" t="s">
        <v>593</v>
      </c>
      <c r="G158" s="11" t="s">
        <v>457</v>
      </c>
      <c r="H158" s="11">
        <v>2021</v>
      </c>
      <c r="I158" s="6">
        <v>1</v>
      </c>
      <c r="J158" s="6">
        <v>28</v>
      </c>
      <c r="K158" s="6">
        <v>1</v>
      </c>
      <c r="L158" s="6">
        <v>0</v>
      </c>
      <c r="M158" s="6">
        <v>0</v>
      </c>
      <c r="N158" s="6">
        <v>0</v>
      </c>
      <c r="O158" s="6">
        <v>-120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</row>
    <row r="159" spans="1:20" x14ac:dyDescent="0.2">
      <c r="A159" s="11" t="s">
        <v>153</v>
      </c>
      <c r="B159" s="11" t="s">
        <v>465</v>
      </c>
      <c r="C159" s="11">
        <v>31</v>
      </c>
      <c r="D159" s="13">
        <v>78</v>
      </c>
      <c r="E159" s="6">
        <v>235</v>
      </c>
      <c r="F159" s="11" t="s">
        <v>597</v>
      </c>
      <c r="G159" s="11" t="s">
        <v>457</v>
      </c>
      <c r="H159" s="11">
        <v>2012</v>
      </c>
      <c r="I159" s="6">
        <v>2</v>
      </c>
      <c r="J159" s="6">
        <v>34</v>
      </c>
      <c r="K159" s="6">
        <v>3</v>
      </c>
      <c r="L159" s="6">
        <v>7.3</v>
      </c>
      <c r="M159" s="6">
        <v>6</v>
      </c>
      <c r="N159" s="6">
        <v>1</v>
      </c>
      <c r="O159" s="6">
        <v>-15.2</v>
      </c>
      <c r="P159" s="7">
        <v>2.4E-2</v>
      </c>
      <c r="Q159" s="7">
        <v>0.20300000000000001</v>
      </c>
      <c r="R159" s="7">
        <v>0.14799999999999999</v>
      </c>
      <c r="S159" s="7">
        <v>0.439</v>
      </c>
      <c r="T159" s="7">
        <v>0.05</v>
      </c>
    </row>
    <row r="160" spans="1:20" x14ac:dyDescent="0.2">
      <c r="A160" s="11" t="s">
        <v>407</v>
      </c>
      <c r="B160" s="11" t="s">
        <v>481</v>
      </c>
      <c r="C160" s="11">
        <v>25</v>
      </c>
      <c r="D160" s="13">
        <v>76</v>
      </c>
      <c r="E160" s="6">
        <v>230</v>
      </c>
      <c r="F160" s="11" t="s">
        <v>554</v>
      </c>
      <c r="G160" s="11" t="s">
        <v>457</v>
      </c>
      <c r="H160" s="11" t="s">
        <v>460</v>
      </c>
      <c r="I160" s="6" t="s">
        <v>460</v>
      </c>
      <c r="J160" s="6" t="s">
        <v>460</v>
      </c>
      <c r="K160" s="6">
        <v>3</v>
      </c>
      <c r="L160" s="6">
        <v>10</v>
      </c>
      <c r="M160" s="6">
        <v>8.3000000000000007</v>
      </c>
      <c r="N160" s="6">
        <v>3.7</v>
      </c>
      <c r="O160" s="6">
        <v>8.6</v>
      </c>
      <c r="P160" s="7">
        <v>6.0999999999999999E-2</v>
      </c>
      <c r="Q160" s="7">
        <v>0.20399999999999999</v>
      </c>
      <c r="R160" s="7">
        <v>0.14499999999999999</v>
      </c>
      <c r="S160" s="7">
        <v>0.63500000000000001</v>
      </c>
      <c r="T160" s="7">
        <v>0.193</v>
      </c>
    </row>
    <row r="161" spans="1:20" x14ac:dyDescent="0.2">
      <c r="A161" s="11" t="s">
        <v>277</v>
      </c>
      <c r="B161" s="11" t="s">
        <v>492</v>
      </c>
      <c r="C161" s="11">
        <v>27</v>
      </c>
      <c r="D161" s="13">
        <v>80</v>
      </c>
      <c r="E161" s="6">
        <v>209</v>
      </c>
      <c r="F161" s="11" t="s">
        <v>478</v>
      </c>
      <c r="G161" s="11" t="s">
        <v>457</v>
      </c>
      <c r="H161" s="11">
        <v>2016</v>
      </c>
      <c r="I161" s="6">
        <v>2</v>
      </c>
      <c r="J161" s="6">
        <v>47</v>
      </c>
      <c r="K161" s="6">
        <v>1</v>
      </c>
      <c r="L161" s="6">
        <v>2</v>
      </c>
      <c r="M161" s="6">
        <v>0</v>
      </c>
      <c r="N161" s="6">
        <v>0</v>
      </c>
      <c r="O161" s="6">
        <v>-106.8</v>
      </c>
      <c r="P161" s="7">
        <v>0</v>
      </c>
      <c r="Q161" s="7">
        <v>0</v>
      </c>
      <c r="R161" s="7">
        <v>0.23100000000000001</v>
      </c>
      <c r="S161" s="7">
        <v>0.33300000000000002</v>
      </c>
      <c r="T161" s="7">
        <v>0</v>
      </c>
    </row>
    <row r="162" spans="1:20" x14ac:dyDescent="0.2">
      <c r="A162" s="11" t="s">
        <v>356</v>
      </c>
      <c r="B162" s="11" t="s">
        <v>512</v>
      </c>
      <c r="C162" s="11">
        <v>26</v>
      </c>
      <c r="D162" s="13">
        <v>85</v>
      </c>
      <c r="E162" s="6">
        <v>245</v>
      </c>
      <c r="F162" s="11" t="s">
        <v>568</v>
      </c>
      <c r="G162" s="11" t="s">
        <v>598</v>
      </c>
      <c r="H162" s="11">
        <v>2016</v>
      </c>
      <c r="I162" s="6">
        <v>1</v>
      </c>
      <c r="J162" s="6">
        <v>9</v>
      </c>
      <c r="K162" s="6">
        <v>3</v>
      </c>
      <c r="L162" s="6">
        <v>12.3</v>
      </c>
      <c r="M162" s="6">
        <v>9.6999999999999993</v>
      </c>
      <c r="N162" s="6">
        <v>4.7</v>
      </c>
      <c r="O162" s="6">
        <v>5.4</v>
      </c>
      <c r="P162" s="7">
        <v>0.186</v>
      </c>
      <c r="Q162" s="7">
        <v>0.13400000000000001</v>
      </c>
      <c r="R162" s="7">
        <v>0.153</v>
      </c>
      <c r="S162" s="7">
        <v>0.68799999999999994</v>
      </c>
      <c r="T162" s="7">
        <v>0.2</v>
      </c>
    </row>
    <row r="163" spans="1:20" x14ac:dyDescent="0.2">
      <c r="A163" s="11" t="s">
        <v>127</v>
      </c>
      <c r="B163" s="11" t="s">
        <v>577</v>
      </c>
      <c r="C163" s="11">
        <v>25</v>
      </c>
      <c r="D163" s="13">
        <v>73</v>
      </c>
      <c r="E163" s="6">
        <v>190</v>
      </c>
      <c r="F163" s="11" t="s">
        <v>582</v>
      </c>
      <c r="G163" s="11" t="s">
        <v>457</v>
      </c>
      <c r="H163" s="11">
        <v>2018</v>
      </c>
      <c r="I163" s="6">
        <v>2</v>
      </c>
      <c r="J163" s="6">
        <v>33</v>
      </c>
      <c r="K163" s="6">
        <v>2</v>
      </c>
      <c r="L163" s="6">
        <v>11</v>
      </c>
      <c r="M163" s="6">
        <v>4.5</v>
      </c>
      <c r="N163" s="6">
        <v>3.5</v>
      </c>
      <c r="O163" s="6">
        <v>0.9</v>
      </c>
      <c r="P163" s="7">
        <v>2.9000000000000001E-2</v>
      </c>
      <c r="Q163" s="7">
        <v>0.11700000000000001</v>
      </c>
      <c r="R163" s="7">
        <v>0.187</v>
      </c>
      <c r="S163" s="7">
        <v>0.5</v>
      </c>
      <c r="T163" s="7">
        <v>0.25900000000000001</v>
      </c>
    </row>
    <row r="164" spans="1:20" x14ac:dyDescent="0.2">
      <c r="A164" s="11" t="s">
        <v>203</v>
      </c>
      <c r="B164" s="11" t="s">
        <v>481</v>
      </c>
      <c r="C164" s="11">
        <v>19</v>
      </c>
      <c r="D164" s="13">
        <v>76</v>
      </c>
      <c r="E164" s="6">
        <v>186</v>
      </c>
      <c r="F164" s="11" t="s">
        <v>473</v>
      </c>
      <c r="G164" s="11" t="s">
        <v>457</v>
      </c>
      <c r="H164" s="11">
        <v>2021</v>
      </c>
      <c r="I164" s="6">
        <v>1</v>
      </c>
      <c r="J164" s="6">
        <v>2</v>
      </c>
      <c r="K164" s="6">
        <v>3</v>
      </c>
      <c r="L164" s="6">
        <v>16</v>
      </c>
      <c r="M164" s="6">
        <v>3.7</v>
      </c>
      <c r="N164" s="6">
        <v>3</v>
      </c>
      <c r="O164" s="6">
        <v>-16.2</v>
      </c>
      <c r="P164" s="7">
        <v>0.01</v>
      </c>
      <c r="Q164" s="7">
        <v>0.1</v>
      </c>
      <c r="R164" s="7">
        <v>0.215</v>
      </c>
      <c r="S164" s="7">
        <v>0.55800000000000005</v>
      </c>
      <c r="T164" s="7">
        <v>0.17</v>
      </c>
    </row>
    <row r="165" spans="1:20" x14ac:dyDescent="0.2">
      <c r="A165" s="11" t="s">
        <v>251</v>
      </c>
      <c r="B165" s="11" t="s">
        <v>501</v>
      </c>
      <c r="C165" s="11">
        <v>19</v>
      </c>
      <c r="D165" s="13">
        <v>80</v>
      </c>
      <c r="E165" s="6">
        <v>219</v>
      </c>
      <c r="F165" s="11" t="s">
        <v>496</v>
      </c>
      <c r="G165" s="11" t="s">
        <v>457</v>
      </c>
      <c r="H165" s="11">
        <v>2021</v>
      </c>
      <c r="I165" s="6">
        <v>1</v>
      </c>
      <c r="J165" s="6">
        <v>20</v>
      </c>
      <c r="K165" s="6">
        <v>1</v>
      </c>
      <c r="L165" s="6">
        <v>6</v>
      </c>
      <c r="M165" s="6">
        <v>2</v>
      </c>
      <c r="N165" s="6">
        <v>0</v>
      </c>
      <c r="O165" s="6">
        <v>-21.1</v>
      </c>
      <c r="P165" s="7">
        <v>0</v>
      </c>
      <c r="Q165" s="7">
        <v>0.5</v>
      </c>
      <c r="R165" s="7">
        <v>0.4</v>
      </c>
      <c r="S165" s="7">
        <v>0.75</v>
      </c>
      <c r="T165" s="7">
        <v>0</v>
      </c>
    </row>
    <row r="166" spans="1:20" x14ac:dyDescent="0.2">
      <c r="A166" s="11" t="s">
        <v>306</v>
      </c>
      <c r="B166" s="11" t="s">
        <v>549</v>
      </c>
      <c r="C166" s="11">
        <v>23</v>
      </c>
      <c r="D166" s="13">
        <v>81</v>
      </c>
      <c r="E166" s="6">
        <v>205</v>
      </c>
      <c r="F166" s="11" t="s">
        <v>599</v>
      </c>
      <c r="G166" s="11" t="s">
        <v>457</v>
      </c>
      <c r="H166" s="11">
        <v>2019</v>
      </c>
      <c r="I166" s="6">
        <v>2</v>
      </c>
      <c r="J166" s="6">
        <v>52</v>
      </c>
      <c r="K166" s="6">
        <v>3</v>
      </c>
      <c r="L166" s="6">
        <v>2.7</v>
      </c>
      <c r="M166" s="6">
        <v>1</v>
      </c>
      <c r="N166" s="6">
        <v>0.3</v>
      </c>
      <c r="O166" s="6">
        <v>-29.8</v>
      </c>
      <c r="P166" s="7">
        <v>6.3E-2</v>
      </c>
      <c r="Q166" s="7">
        <v>3.7999999999999999E-2</v>
      </c>
      <c r="R166" s="7">
        <v>9.5000000000000001E-2</v>
      </c>
      <c r="S166" s="7">
        <v>0.82</v>
      </c>
      <c r="T166" s="7">
        <v>7.0999999999999994E-2</v>
      </c>
    </row>
    <row r="167" spans="1:20" x14ac:dyDescent="0.2">
      <c r="A167" s="11" t="s">
        <v>401</v>
      </c>
      <c r="B167" s="11" t="s">
        <v>465</v>
      </c>
      <c r="C167" s="11">
        <v>21</v>
      </c>
      <c r="D167" s="13">
        <v>82</v>
      </c>
      <c r="E167" s="6">
        <v>215</v>
      </c>
      <c r="F167" s="11" t="s">
        <v>478</v>
      </c>
      <c r="G167" s="11" t="s">
        <v>457</v>
      </c>
      <c r="H167" s="11">
        <v>2020</v>
      </c>
      <c r="I167" s="6">
        <v>1</v>
      </c>
      <c r="J167" s="6">
        <v>10</v>
      </c>
      <c r="K167" s="6">
        <v>1</v>
      </c>
      <c r="L167" s="6">
        <v>5</v>
      </c>
      <c r="M167" s="6">
        <v>1</v>
      </c>
      <c r="N167" s="6">
        <v>0</v>
      </c>
      <c r="O167" s="6">
        <v>17.399999999999999</v>
      </c>
      <c r="P167" s="7">
        <v>0</v>
      </c>
      <c r="Q167" s="7">
        <v>7.0999999999999994E-2</v>
      </c>
      <c r="R167" s="7">
        <v>0.12</v>
      </c>
      <c r="S167" s="7">
        <v>0.72699999999999998</v>
      </c>
      <c r="T167" s="7">
        <v>0</v>
      </c>
    </row>
    <row r="168" spans="1:20" x14ac:dyDescent="0.2">
      <c r="A168" s="11" t="s">
        <v>406</v>
      </c>
      <c r="B168" s="11" t="s">
        <v>551</v>
      </c>
      <c r="C168" s="11">
        <v>20</v>
      </c>
      <c r="D168" s="13">
        <v>77</v>
      </c>
      <c r="E168" s="6">
        <v>205</v>
      </c>
      <c r="F168" s="11" t="s">
        <v>507</v>
      </c>
      <c r="G168" s="11" t="s">
        <v>457</v>
      </c>
      <c r="H168" s="11">
        <v>2021</v>
      </c>
      <c r="I168" s="6">
        <v>1</v>
      </c>
      <c r="J168" s="6">
        <v>5</v>
      </c>
      <c r="K168" s="6">
        <v>3</v>
      </c>
      <c r="L168" s="6">
        <v>11.7</v>
      </c>
      <c r="M168" s="6">
        <v>3</v>
      </c>
      <c r="N168" s="6">
        <v>4</v>
      </c>
      <c r="O168" s="6">
        <v>-3.9</v>
      </c>
      <c r="P168" s="7">
        <v>4.3999999999999997E-2</v>
      </c>
      <c r="Q168" s="7">
        <v>4.5999999999999999E-2</v>
      </c>
      <c r="R168" s="7">
        <v>0.26600000000000001</v>
      </c>
      <c r="S168" s="7">
        <v>0.379</v>
      </c>
      <c r="T168" s="7">
        <v>0.218</v>
      </c>
    </row>
    <row r="169" spans="1:20" x14ac:dyDescent="0.2">
      <c r="A169" s="11" t="s">
        <v>109</v>
      </c>
      <c r="B169" s="11" t="s">
        <v>549</v>
      </c>
      <c r="C169" s="11">
        <v>21</v>
      </c>
      <c r="D169" s="13">
        <v>76</v>
      </c>
      <c r="E169" s="6">
        <v>190</v>
      </c>
      <c r="F169" s="11" t="s">
        <v>485</v>
      </c>
      <c r="G169" s="11" t="s">
        <v>457</v>
      </c>
      <c r="H169" s="11">
        <v>2021</v>
      </c>
      <c r="I169" s="6">
        <v>1</v>
      </c>
      <c r="J169" s="6">
        <v>11</v>
      </c>
      <c r="K169" s="6">
        <v>2</v>
      </c>
      <c r="L169" s="6">
        <v>0</v>
      </c>
      <c r="M169" s="6">
        <v>0.5</v>
      </c>
      <c r="N169" s="6">
        <v>0</v>
      </c>
      <c r="O169" s="6">
        <v>-100</v>
      </c>
      <c r="P169" s="7">
        <v>0</v>
      </c>
      <c r="Q169" s="7">
        <v>0.5</v>
      </c>
      <c r="R169" s="7">
        <v>0</v>
      </c>
      <c r="S169" s="7">
        <v>0</v>
      </c>
      <c r="T169" s="7">
        <v>0</v>
      </c>
    </row>
    <row r="170" spans="1:20" x14ac:dyDescent="0.2">
      <c r="A170" s="11" t="s">
        <v>211</v>
      </c>
      <c r="B170" s="11" t="s">
        <v>500</v>
      </c>
      <c r="C170" s="11">
        <v>32</v>
      </c>
      <c r="D170" s="13">
        <v>77</v>
      </c>
      <c r="E170" s="6">
        <v>220</v>
      </c>
      <c r="F170" s="11" t="s">
        <v>600</v>
      </c>
      <c r="G170" s="11" t="s">
        <v>457</v>
      </c>
      <c r="H170" s="11">
        <v>2009</v>
      </c>
      <c r="I170" s="6">
        <v>1</v>
      </c>
      <c r="J170" s="6">
        <v>3</v>
      </c>
      <c r="K170" s="6">
        <v>3</v>
      </c>
      <c r="L170" s="6">
        <v>18.3</v>
      </c>
      <c r="M170" s="6">
        <v>7.3</v>
      </c>
      <c r="N170" s="6">
        <v>8</v>
      </c>
      <c r="O170" s="6">
        <v>-15.5</v>
      </c>
      <c r="P170" s="7">
        <v>5.8000000000000003E-2</v>
      </c>
      <c r="Q170" s="7">
        <v>0.14199999999999999</v>
      </c>
      <c r="R170" s="7">
        <v>0.28999999999999998</v>
      </c>
      <c r="S170" s="7">
        <v>0.51900000000000002</v>
      </c>
      <c r="T170" s="7">
        <v>0.38100000000000001</v>
      </c>
    </row>
    <row r="171" spans="1:20" x14ac:dyDescent="0.2">
      <c r="A171" s="11" t="s">
        <v>252</v>
      </c>
      <c r="B171" s="11" t="s">
        <v>500</v>
      </c>
      <c r="C171" s="11">
        <v>34</v>
      </c>
      <c r="D171" s="13">
        <v>79</v>
      </c>
      <c r="E171" s="6">
        <v>240</v>
      </c>
      <c r="F171" s="11" t="s">
        <v>546</v>
      </c>
      <c r="G171" s="11" t="s">
        <v>457</v>
      </c>
      <c r="H171" s="11">
        <v>2009</v>
      </c>
      <c r="I171" s="6">
        <v>1</v>
      </c>
      <c r="J171" s="6">
        <v>16</v>
      </c>
      <c r="K171" s="6">
        <v>3</v>
      </c>
      <c r="L171" s="6">
        <v>0.3</v>
      </c>
      <c r="M171" s="6">
        <v>0.7</v>
      </c>
      <c r="N171" s="6">
        <v>0.7</v>
      </c>
      <c r="O171" s="6">
        <v>-20.399999999999999</v>
      </c>
      <c r="P171" s="7">
        <v>2.5999999999999999E-2</v>
      </c>
      <c r="Q171" s="7">
        <v>3.1E-2</v>
      </c>
      <c r="R171" s="7">
        <v>8.5999999999999993E-2</v>
      </c>
      <c r="S171" s="7">
        <v>8.5000000000000006E-2</v>
      </c>
      <c r="T171" s="7">
        <v>0.111</v>
      </c>
    </row>
    <row r="172" spans="1:20" x14ac:dyDescent="0.2">
      <c r="A172" s="11" t="s">
        <v>354</v>
      </c>
      <c r="B172" s="11" t="s">
        <v>553</v>
      </c>
      <c r="C172" s="11">
        <v>23</v>
      </c>
      <c r="D172" s="13">
        <v>81</v>
      </c>
      <c r="E172" s="6">
        <v>206</v>
      </c>
      <c r="F172" s="11" t="s">
        <v>601</v>
      </c>
      <c r="G172" s="11" t="s">
        <v>457</v>
      </c>
      <c r="H172" s="11" t="s">
        <v>460</v>
      </c>
      <c r="I172" s="6" t="s">
        <v>460</v>
      </c>
      <c r="J172" s="6" t="s">
        <v>460</v>
      </c>
      <c r="K172" s="6">
        <v>1</v>
      </c>
      <c r="L172" s="6">
        <v>0</v>
      </c>
      <c r="M172" s="6">
        <v>0</v>
      </c>
      <c r="N172" s="6">
        <v>0</v>
      </c>
      <c r="O172" s="6">
        <v>66.7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</row>
    <row r="173" spans="1:20" x14ac:dyDescent="0.2">
      <c r="A173" s="11" t="s">
        <v>131</v>
      </c>
      <c r="B173" s="11" t="s">
        <v>502</v>
      </c>
      <c r="C173" s="11">
        <v>21</v>
      </c>
      <c r="D173" s="13">
        <v>75</v>
      </c>
      <c r="E173" s="6">
        <v>193</v>
      </c>
      <c r="F173" s="11" t="s">
        <v>561</v>
      </c>
      <c r="G173" s="11" t="s">
        <v>457</v>
      </c>
      <c r="H173" s="11">
        <v>2021</v>
      </c>
      <c r="I173" s="6">
        <v>2</v>
      </c>
      <c r="J173" s="6">
        <v>40</v>
      </c>
      <c r="K173" s="6">
        <v>2</v>
      </c>
      <c r="L173" s="6">
        <v>0</v>
      </c>
      <c r="M173" s="6">
        <v>0.5</v>
      </c>
      <c r="N173" s="6">
        <v>0.5</v>
      </c>
      <c r="O173" s="6">
        <v>7.7</v>
      </c>
      <c r="P173" s="7">
        <v>0</v>
      </c>
      <c r="Q173" s="7">
        <v>6.7000000000000004E-2</v>
      </c>
      <c r="R173" s="7">
        <v>0.214</v>
      </c>
      <c r="S173" s="7">
        <v>0</v>
      </c>
      <c r="T173" s="7">
        <v>0.125</v>
      </c>
    </row>
    <row r="174" spans="1:20" x14ac:dyDescent="0.2">
      <c r="A174" s="11" t="s">
        <v>241</v>
      </c>
      <c r="B174" s="11" t="s">
        <v>506</v>
      </c>
      <c r="C174" s="11">
        <v>22</v>
      </c>
      <c r="D174" s="13">
        <v>83</v>
      </c>
      <c r="E174" s="6">
        <v>242</v>
      </c>
      <c r="F174" s="11" t="s">
        <v>459</v>
      </c>
      <c r="G174" s="11" t="s">
        <v>457</v>
      </c>
      <c r="H174" s="11">
        <v>2018</v>
      </c>
      <c r="I174" s="6">
        <v>1</v>
      </c>
      <c r="J174" s="6">
        <v>4</v>
      </c>
      <c r="K174" s="6">
        <v>3</v>
      </c>
      <c r="L174" s="6">
        <v>15.3</v>
      </c>
      <c r="M174" s="6">
        <v>6</v>
      </c>
      <c r="N174" s="6">
        <v>0.7</v>
      </c>
      <c r="O174" s="6">
        <v>16.399999999999999</v>
      </c>
      <c r="P174" s="7">
        <v>2.1000000000000001E-2</v>
      </c>
      <c r="Q174" s="7">
        <v>0.16300000000000001</v>
      </c>
      <c r="R174" s="7">
        <v>0.19600000000000001</v>
      </c>
      <c r="S174" s="7">
        <v>0.55900000000000005</v>
      </c>
      <c r="T174" s="7">
        <v>2.4E-2</v>
      </c>
    </row>
    <row r="175" spans="1:20" x14ac:dyDescent="0.2">
      <c r="A175" s="11" t="s">
        <v>425</v>
      </c>
      <c r="B175" s="11" t="s">
        <v>492</v>
      </c>
      <c r="C175" s="11">
        <v>22</v>
      </c>
      <c r="D175" s="13">
        <v>81</v>
      </c>
      <c r="E175" s="6">
        <v>214</v>
      </c>
      <c r="F175" s="11" t="s">
        <v>491</v>
      </c>
      <c r="G175" s="11" t="s">
        <v>457</v>
      </c>
      <c r="H175" s="11">
        <v>2018</v>
      </c>
      <c r="I175" s="6">
        <v>2</v>
      </c>
      <c r="J175" s="6">
        <v>41</v>
      </c>
      <c r="K175" s="6">
        <v>2</v>
      </c>
      <c r="L175" s="6">
        <v>3</v>
      </c>
      <c r="M175" s="6">
        <v>5.5</v>
      </c>
      <c r="N175" s="6">
        <v>1</v>
      </c>
      <c r="O175" s="6">
        <v>0.6</v>
      </c>
      <c r="P175" s="7">
        <v>6.5000000000000002E-2</v>
      </c>
      <c r="Q175" s="7">
        <v>0.27300000000000002</v>
      </c>
      <c r="R175" s="7">
        <v>7.1999999999999995E-2</v>
      </c>
      <c r="S175" s="7">
        <v>0.77300000000000002</v>
      </c>
      <c r="T175" s="7">
        <v>0.11799999999999999</v>
      </c>
    </row>
    <row r="176" spans="1:20" x14ac:dyDescent="0.2">
      <c r="A176" s="11" t="s">
        <v>46</v>
      </c>
      <c r="B176" s="11" t="s">
        <v>522</v>
      </c>
      <c r="C176" s="11">
        <v>23</v>
      </c>
      <c r="D176" s="13">
        <v>82</v>
      </c>
      <c r="E176" s="6">
        <v>243</v>
      </c>
      <c r="F176" s="11" t="s">
        <v>497</v>
      </c>
      <c r="G176" s="11" t="s">
        <v>457</v>
      </c>
      <c r="H176" s="11">
        <v>2017</v>
      </c>
      <c r="I176" s="6">
        <v>1</v>
      </c>
      <c r="J176" s="6">
        <v>22</v>
      </c>
      <c r="K176" s="6">
        <v>3</v>
      </c>
      <c r="L176" s="6">
        <v>15.7</v>
      </c>
      <c r="M176" s="6">
        <v>7.3</v>
      </c>
      <c r="N176" s="6">
        <v>1</v>
      </c>
      <c r="O176" s="6">
        <v>1.7</v>
      </c>
      <c r="P176" s="7">
        <v>2.3E-2</v>
      </c>
      <c r="Q176" s="7">
        <v>0.19800000000000001</v>
      </c>
      <c r="R176" s="7">
        <v>0.16800000000000001</v>
      </c>
      <c r="S176" s="7">
        <v>0.80800000000000005</v>
      </c>
      <c r="T176" s="7">
        <v>4.8000000000000001E-2</v>
      </c>
    </row>
    <row r="177" spans="1:20" x14ac:dyDescent="0.2">
      <c r="A177" s="11" t="s">
        <v>202</v>
      </c>
      <c r="B177" s="11" t="s">
        <v>475</v>
      </c>
      <c r="C177" s="11">
        <v>28</v>
      </c>
      <c r="D177" s="13">
        <v>77</v>
      </c>
      <c r="E177" s="6">
        <v>205</v>
      </c>
      <c r="F177" s="11" t="s">
        <v>602</v>
      </c>
      <c r="G177" s="11" t="s">
        <v>457</v>
      </c>
      <c r="H177" s="11" t="s">
        <v>460</v>
      </c>
      <c r="I177" s="6" t="s">
        <v>460</v>
      </c>
      <c r="J177" s="6" t="s">
        <v>460</v>
      </c>
      <c r="K177" s="6">
        <v>3</v>
      </c>
      <c r="L177" s="6">
        <v>6.7</v>
      </c>
      <c r="M177" s="6">
        <v>2.7</v>
      </c>
      <c r="N177" s="6">
        <v>1</v>
      </c>
      <c r="O177" s="6">
        <v>19.2</v>
      </c>
      <c r="P177" s="7">
        <v>2.1000000000000001E-2</v>
      </c>
      <c r="Q177" s="7">
        <v>0.13</v>
      </c>
      <c r="R177" s="7">
        <v>0.114</v>
      </c>
      <c r="S177" s="7">
        <v>0.85</v>
      </c>
      <c r="T177" s="7">
        <v>8.7999999999999995E-2</v>
      </c>
    </row>
    <row r="178" spans="1:20" x14ac:dyDescent="0.2">
      <c r="A178" s="11" t="s">
        <v>218</v>
      </c>
      <c r="B178" s="11" t="s">
        <v>508</v>
      </c>
      <c r="C178" s="11">
        <v>21</v>
      </c>
      <c r="D178" s="13">
        <v>83</v>
      </c>
      <c r="E178" s="6">
        <v>220</v>
      </c>
      <c r="F178" s="11" t="s">
        <v>497</v>
      </c>
      <c r="G178" s="11" t="s">
        <v>457</v>
      </c>
      <c r="H178" s="11">
        <v>2019</v>
      </c>
      <c r="I178" s="6">
        <v>1</v>
      </c>
      <c r="J178" s="6">
        <v>8</v>
      </c>
      <c r="K178" s="6">
        <v>3</v>
      </c>
      <c r="L178" s="6">
        <v>5.3</v>
      </c>
      <c r="M178" s="6">
        <v>3.3</v>
      </c>
      <c r="N178" s="6">
        <v>0</v>
      </c>
      <c r="O178" s="6">
        <v>-20.8</v>
      </c>
      <c r="P178" s="7">
        <v>7.6999999999999999E-2</v>
      </c>
      <c r="Q178" s="7">
        <v>0.128</v>
      </c>
      <c r="R178" s="7">
        <v>0.14000000000000001</v>
      </c>
      <c r="S178" s="7">
        <v>0.58099999999999996</v>
      </c>
      <c r="T178" s="7">
        <v>0</v>
      </c>
    </row>
    <row r="179" spans="1:20" x14ac:dyDescent="0.2">
      <c r="A179" s="11" t="s">
        <v>123</v>
      </c>
      <c r="B179" s="11" t="s">
        <v>463</v>
      </c>
      <c r="C179" s="11">
        <v>25</v>
      </c>
      <c r="D179" s="13">
        <v>78</v>
      </c>
      <c r="E179" s="6">
        <v>223</v>
      </c>
      <c r="F179" s="11" t="s">
        <v>603</v>
      </c>
      <c r="G179" s="11" t="s">
        <v>457</v>
      </c>
      <c r="H179" s="11">
        <v>2016</v>
      </c>
      <c r="I179" s="6">
        <v>1</v>
      </c>
      <c r="J179" s="6">
        <v>3</v>
      </c>
      <c r="K179" s="6">
        <v>2</v>
      </c>
      <c r="L179" s="6">
        <v>27.5</v>
      </c>
      <c r="M179" s="6">
        <v>6.5</v>
      </c>
      <c r="N179" s="6">
        <v>3</v>
      </c>
      <c r="O179" s="6">
        <v>10.5</v>
      </c>
      <c r="P179" s="7">
        <v>0</v>
      </c>
      <c r="Q179" s="7">
        <v>0.155</v>
      </c>
      <c r="R179" s="7">
        <v>0.308</v>
      </c>
      <c r="S179" s="7">
        <v>0.56999999999999995</v>
      </c>
      <c r="T179" s="7">
        <v>0.13</v>
      </c>
    </row>
    <row r="180" spans="1:20" x14ac:dyDescent="0.2">
      <c r="A180" s="11" t="s">
        <v>335</v>
      </c>
      <c r="B180" s="11" t="s">
        <v>492</v>
      </c>
      <c r="C180" s="11">
        <v>22</v>
      </c>
      <c r="D180" s="13">
        <v>76</v>
      </c>
      <c r="E180" s="6">
        <v>201</v>
      </c>
      <c r="F180" s="11" t="s">
        <v>567</v>
      </c>
      <c r="G180" s="11" t="s">
        <v>457</v>
      </c>
      <c r="H180" s="11">
        <v>2019</v>
      </c>
      <c r="I180" s="6">
        <v>2</v>
      </c>
      <c r="J180" s="6">
        <v>43</v>
      </c>
      <c r="K180" s="6">
        <v>1</v>
      </c>
      <c r="L180" s="6">
        <v>2</v>
      </c>
      <c r="M180" s="6">
        <v>2</v>
      </c>
      <c r="N180" s="6">
        <v>1</v>
      </c>
      <c r="O180" s="6">
        <v>-100</v>
      </c>
      <c r="P180" s="7">
        <v>0.16700000000000001</v>
      </c>
      <c r="Q180" s="7">
        <v>0.16700000000000001</v>
      </c>
      <c r="R180" s="7">
        <v>0.28599999999999998</v>
      </c>
      <c r="S180" s="7">
        <v>0.33300000000000002</v>
      </c>
      <c r="T180" s="7">
        <v>0.5</v>
      </c>
    </row>
    <row r="181" spans="1:20" x14ac:dyDescent="0.2">
      <c r="A181" s="11" t="s">
        <v>408</v>
      </c>
      <c r="B181" s="11" t="s">
        <v>463</v>
      </c>
      <c r="C181" s="11">
        <v>23</v>
      </c>
      <c r="D181" s="13">
        <v>80</v>
      </c>
      <c r="E181" s="6">
        <v>210</v>
      </c>
      <c r="F181" s="11" t="s">
        <v>496</v>
      </c>
      <c r="G181" s="11" t="s">
        <v>457</v>
      </c>
      <c r="H181" s="11">
        <v>2017</v>
      </c>
      <c r="I181" s="6">
        <v>1</v>
      </c>
      <c r="J181" s="6">
        <v>3</v>
      </c>
      <c r="K181" s="6">
        <v>3</v>
      </c>
      <c r="L181" s="6">
        <v>23</v>
      </c>
      <c r="M181" s="6">
        <v>8.6999999999999993</v>
      </c>
      <c r="N181" s="6">
        <v>3.3</v>
      </c>
      <c r="O181" s="6">
        <v>-5.0999999999999996</v>
      </c>
      <c r="P181" s="7">
        <v>3.3000000000000002E-2</v>
      </c>
      <c r="Q181" s="7">
        <v>0.20399999999999999</v>
      </c>
      <c r="R181" s="7">
        <v>0.30399999999999999</v>
      </c>
      <c r="S181" s="7">
        <v>0.47699999999999998</v>
      </c>
      <c r="T181" s="7">
        <v>0.17199999999999999</v>
      </c>
    </row>
    <row r="182" spans="1:20" x14ac:dyDescent="0.2">
      <c r="A182" s="11" t="s">
        <v>204</v>
      </c>
      <c r="B182" s="11" t="s">
        <v>455</v>
      </c>
      <c r="C182" s="11">
        <v>35</v>
      </c>
      <c r="D182" s="13">
        <v>80</v>
      </c>
      <c r="E182" s="6">
        <v>235</v>
      </c>
      <c r="F182" s="11" t="s">
        <v>601</v>
      </c>
      <c r="G182" s="11" t="s">
        <v>457</v>
      </c>
      <c r="H182" s="11">
        <v>2007</v>
      </c>
      <c r="I182" s="6">
        <v>1</v>
      </c>
      <c r="J182" s="6">
        <v>5</v>
      </c>
      <c r="K182" s="6">
        <v>2</v>
      </c>
      <c r="L182" s="6">
        <v>7.5</v>
      </c>
      <c r="M182" s="6">
        <v>1</v>
      </c>
      <c r="N182" s="6">
        <v>1.5</v>
      </c>
      <c r="O182" s="6">
        <v>-9.8000000000000007</v>
      </c>
      <c r="P182" s="7">
        <v>0</v>
      </c>
      <c r="Q182" s="7">
        <v>6.3E-2</v>
      </c>
      <c r="R182" s="7">
        <v>0.19</v>
      </c>
      <c r="S182" s="7">
        <v>0.58199999999999996</v>
      </c>
      <c r="T182" s="7">
        <v>0.115</v>
      </c>
    </row>
    <row r="183" spans="1:20" x14ac:dyDescent="0.2">
      <c r="A183" s="11" t="s">
        <v>198</v>
      </c>
      <c r="B183" s="11" t="s">
        <v>553</v>
      </c>
      <c r="C183" s="11">
        <v>27</v>
      </c>
      <c r="D183" s="13">
        <v>80</v>
      </c>
      <c r="E183" s="6">
        <v>210</v>
      </c>
      <c r="F183" s="11" t="s">
        <v>521</v>
      </c>
      <c r="G183" s="11" t="s">
        <v>457</v>
      </c>
      <c r="H183" s="11">
        <v>2014</v>
      </c>
      <c r="I183" s="6">
        <v>2</v>
      </c>
      <c r="J183" s="6">
        <v>39</v>
      </c>
      <c r="K183" s="6">
        <v>2</v>
      </c>
      <c r="L183" s="6">
        <v>16.5</v>
      </c>
      <c r="M183" s="6">
        <v>5.5</v>
      </c>
      <c r="N183" s="6">
        <v>1.5</v>
      </c>
      <c r="O183" s="6">
        <v>-15</v>
      </c>
      <c r="P183" s="7">
        <v>5.8000000000000003E-2</v>
      </c>
      <c r="Q183" s="7">
        <v>8.2000000000000003E-2</v>
      </c>
      <c r="R183" s="7">
        <v>0.26500000000000001</v>
      </c>
      <c r="S183" s="7">
        <v>0.45700000000000002</v>
      </c>
      <c r="T183" s="7">
        <v>9.4E-2</v>
      </c>
    </row>
    <row r="184" spans="1:20" x14ac:dyDescent="0.2">
      <c r="A184" s="11" t="s">
        <v>378</v>
      </c>
      <c r="B184" s="11" t="s">
        <v>472</v>
      </c>
      <c r="C184" s="11">
        <v>20</v>
      </c>
      <c r="D184" s="13">
        <v>80</v>
      </c>
      <c r="E184" s="6">
        <v>242</v>
      </c>
      <c r="F184" s="11" t="s">
        <v>582</v>
      </c>
      <c r="G184" s="11" t="s">
        <v>457</v>
      </c>
      <c r="H184" s="11">
        <v>2021</v>
      </c>
      <c r="I184" s="6">
        <v>2</v>
      </c>
      <c r="J184" s="6">
        <v>32</v>
      </c>
      <c r="K184" s="6">
        <v>3</v>
      </c>
      <c r="L184" s="6">
        <v>6.3</v>
      </c>
      <c r="M184" s="6">
        <v>4</v>
      </c>
      <c r="N184" s="6">
        <v>0</v>
      </c>
      <c r="O184" s="6">
        <v>-29.9</v>
      </c>
      <c r="P184" s="7">
        <v>3.7999999999999999E-2</v>
      </c>
      <c r="Q184" s="7">
        <v>0.20399999999999999</v>
      </c>
      <c r="R184" s="7">
        <v>0.16200000000000001</v>
      </c>
      <c r="S184" s="7">
        <v>0.68400000000000005</v>
      </c>
      <c r="T184" s="7">
        <v>0</v>
      </c>
    </row>
    <row r="185" spans="1:20" x14ac:dyDescent="0.2">
      <c r="A185" s="11" t="s">
        <v>273</v>
      </c>
      <c r="B185" s="11" t="s">
        <v>504</v>
      </c>
      <c r="C185" s="11">
        <v>29</v>
      </c>
      <c r="D185" s="13">
        <v>77</v>
      </c>
      <c r="E185" s="6">
        <v>180</v>
      </c>
      <c r="F185" s="11" t="s">
        <v>485</v>
      </c>
      <c r="G185" s="11" t="s">
        <v>457</v>
      </c>
      <c r="H185" s="11">
        <v>2012</v>
      </c>
      <c r="I185" s="6">
        <v>1</v>
      </c>
      <c r="J185" s="6">
        <v>12</v>
      </c>
      <c r="K185" s="6">
        <v>3</v>
      </c>
      <c r="L185" s="6">
        <v>8</v>
      </c>
      <c r="M185" s="6">
        <v>2.7</v>
      </c>
      <c r="N185" s="6">
        <v>0.3</v>
      </c>
      <c r="O185" s="6">
        <v>13.4</v>
      </c>
      <c r="P185" s="7">
        <v>0</v>
      </c>
      <c r="Q185" s="7">
        <v>0.111</v>
      </c>
      <c r="R185" s="7">
        <v>0.17100000000000001</v>
      </c>
      <c r="S185" s="7">
        <v>0.503</v>
      </c>
      <c r="T185" s="7">
        <v>1.9E-2</v>
      </c>
    </row>
    <row r="186" spans="1:20" x14ac:dyDescent="0.2">
      <c r="A186" s="11" t="s">
        <v>397</v>
      </c>
      <c r="B186" s="11" t="s">
        <v>470</v>
      </c>
      <c r="C186" s="11">
        <v>23</v>
      </c>
      <c r="D186" s="13">
        <v>81</v>
      </c>
      <c r="E186" s="6">
        <v>250</v>
      </c>
      <c r="F186" s="11" t="s">
        <v>497</v>
      </c>
      <c r="G186" s="11" t="s">
        <v>457</v>
      </c>
      <c r="H186" s="11">
        <v>2021</v>
      </c>
      <c r="I186" s="6">
        <v>2</v>
      </c>
      <c r="J186" s="6">
        <v>58</v>
      </c>
      <c r="K186" s="6">
        <v>2</v>
      </c>
      <c r="L186" s="6">
        <v>1.5</v>
      </c>
      <c r="M186" s="6">
        <v>2.5</v>
      </c>
      <c r="N186" s="6">
        <v>0</v>
      </c>
      <c r="O186" s="6">
        <v>15.8</v>
      </c>
      <c r="P186" s="7">
        <v>0</v>
      </c>
      <c r="Q186" s="7">
        <v>0.25</v>
      </c>
      <c r="R186" s="7">
        <v>4.3999999999999997E-2</v>
      </c>
      <c r="S186" s="7">
        <v>0.79800000000000004</v>
      </c>
      <c r="T186" s="7">
        <v>0</v>
      </c>
    </row>
    <row r="187" spans="1:20" x14ac:dyDescent="0.2">
      <c r="A187" s="11" t="s">
        <v>138</v>
      </c>
      <c r="B187" s="11" t="s">
        <v>500</v>
      </c>
      <c r="C187" s="11">
        <v>26</v>
      </c>
      <c r="D187" s="13">
        <v>73</v>
      </c>
      <c r="E187" s="6">
        <v>200</v>
      </c>
      <c r="F187" s="11" t="s">
        <v>604</v>
      </c>
      <c r="G187" s="11" t="s">
        <v>457</v>
      </c>
      <c r="H187" s="11">
        <v>2018</v>
      </c>
      <c r="I187" s="6">
        <v>2</v>
      </c>
      <c r="J187" s="6">
        <v>32</v>
      </c>
      <c r="K187" s="6">
        <v>3</v>
      </c>
      <c r="L187" s="6">
        <v>2</v>
      </c>
      <c r="M187" s="6">
        <v>1.7</v>
      </c>
      <c r="N187" s="6">
        <v>1</v>
      </c>
      <c r="O187" s="6">
        <v>-28.8</v>
      </c>
      <c r="P187" s="7">
        <v>1.2999999999999999E-2</v>
      </c>
      <c r="Q187" s="7">
        <v>6.0999999999999999E-2</v>
      </c>
      <c r="R187" s="7">
        <v>8.4000000000000005E-2</v>
      </c>
      <c r="S187" s="7">
        <v>0.25</v>
      </c>
      <c r="T187" s="7">
        <v>6.8000000000000005E-2</v>
      </c>
    </row>
    <row r="188" spans="1:20" x14ac:dyDescent="0.2">
      <c r="A188" s="11" t="s">
        <v>132</v>
      </c>
      <c r="B188" s="11" t="s">
        <v>499</v>
      </c>
      <c r="C188" s="11">
        <v>32</v>
      </c>
      <c r="D188" s="13">
        <v>79</v>
      </c>
      <c r="E188" s="6">
        <v>230</v>
      </c>
      <c r="F188" s="11" t="s">
        <v>597</v>
      </c>
      <c r="G188" s="11" t="s">
        <v>457</v>
      </c>
      <c r="H188" s="11">
        <v>2011</v>
      </c>
      <c r="I188" s="6">
        <v>1</v>
      </c>
      <c r="J188" s="6">
        <v>30</v>
      </c>
      <c r="K188" s="6">
        <v>2</v>
      </c>
      <c r="L188" s="6">
        <v>20</v>
      </c>
      <c r="M188" s="6">
        <v>5</v>
      </c>
      <c r="N188" s="6">
        <v>6</v>
      </c>
      <c r="O188" s="6">
        <v>16.600000000000001</v>
      </c>
      <c r="P188" s="7">
        <v>4.9000000000000002E-2</v>
      </c>
      <c r="Q188" s="7">
        <v>8.1000000000000003E-2</v>
      </c>
      <c r="R188" s="7">
        <v>0.26</v>
      </c>
      <c r="S188" s="7">
        <v>0.51200000000000001</v>
      </c>
      <c r="T188" s="7">
        <v>0.28599999999999998</v>
      </c>
    </row>
    <row r="189" spans="1:20" x14ac:dyDescent="0.2">
      <c r="A189" s="11" t="s">
        <v>274</v>
      </c>
      <c r="B189" s="11" t="s">
        <v>512</v>
      </c>
      <c r="C189" s="11">
        <v>26</v>
      </c>
      <c r="D189" s="13">
        <v>83</v>
      </c>
      <c r="E189" s="6">
        <v>255</v>
      </c>
      <c r="F189" s="11" t="s">
        <v>473</v>
      </c>
      <c r="G189" s="11" t="s">
        <v>605</v>
      </c>
      <c r="H189" s="11" t="s">
        <v>460</v>
      </c>
      <c r="I189" s="6" t="s">
        <v>460</v>
      </c>
      <c r="J189" s="6" t="s">
        <v>460</v>
      </c>
      <c r="K189" s="6">
        <v>2</v>
      </c>
      <c r="L189" s="6">
        <v>0.5</v>
      </c>
      <c r="M189" s="6">
        <v>0.5</v>
      </c>
      <c r="N189" s="6">
        <v>0.5</v>
      </c>
      <c r="O189" s="6">
        <v>16.7</v>
      </c>
      <c r="P189" s="7">
        <v>0.16700000000000001</v>
      </c>
      <c r="Q189" s="7">
        <v>0</v>
      </c>
      <c r="R189" s="7">
        <v>0.214</v>
      </c>
      <c r="S189" s="7">
        <v>0.26600000000000001</v>
      </c>
      <c r="T189" s="7">
        <v>0.2</v>
      </c>
    </row>
    <row r="190" spans="1:20" x14ac:dyDescent="0.2">
      <c r="A190" s="11" t="s">
        <v>214</v>
      </c>
      <c r="B190" s="11" t="s">
        <v>500</v>
      </c>
      <c r="C190" s="11">
        <v>30</v>
      </c>
      <c r="D190" s="13">
        <v>78</v>
      </c>
      <c r="E190" s="6">
        <v>220</v>
      </c>
      <c r="F190" s="11" t="s">
        <v>563</v>
      </c>
      <c r="G190" s="11" t="s">
        <v>457</v>
      </c>
      <c r="H190" s="11">
        <v>2014</v>
      </c>
      <c r="I190" s="6">
        <v>2</v>
      </c>
      <c r="J190" s="6">
        <v>33</v>
      </c>
      <c r="K190" s="6">
        <v>3</v>
      </c>
      <c r="L190" s="6">
        <v>10</v>
      </c>
      <c r="M190" s="6">
        <v>3.7</v>
      </c>
      <c r="N190" s="6">
        <v>1</v>
      </c>
      <c r="O190" s="6">
        <v>-9.1999999999999993</v>
      </c>
      <c r="P190" s="7">
        <v>2.3E-2</v>
      </c>
      <c r="Q190" s="7">
        <v>8.7999999999999995E-2</v>
      </c>
      <c r="R190" s="7">
        <v>0.17699999999999999</v>
      </c>
      <c r="S190" s="7">
        <v>0.502</v>
      </c>
      <c r="T190" s="7">
        <v>4.5999999999999999E-2</v>
      </c>
    </row>
    <row r="191" spans="1:20" x14ac:dyDescent="0.2">
      <c r="A191" s="11" t="s">
        <v>239</v>
      </c>
      <c r="B191" s="11" t="s">
        <v>502</v>
      </c>
      <c r="C191" s="11">
        <v>34</v>
      </c>
      <c r="D191" s="13">
        <v>80</v>
      </c>
      <c r="E191" s="6">
        <v>220</v>
      </c>
      <c r="F191" s="11" t="s">
        <v>473</v>
      </c>
      <c r="G191" s="11" t="s">
        <v>605</v>
      </c>
      <c r="H191" s="11" t="s">
        <v>460</v>
      </c>
      <c r="I191" s="6" t="s">
        <v>460</v>
      </c>
      <c r="J191" s="6" t="s">
        <v>460</v>
      </c>
      <c r="K191" s="6">
        <v>2</v>
      </c>
      <c r="L191" s="6">
        <v>7</v>
      </c>
      <c r="M191" s="6">
        <v>1.5</v>
      </c>
      <c r="N191" s="6">
        <v>1.5</v>
      </c>
      <c r="O191" s="6">
        <v>25.6</v>
      </c>
      <c r="P191" s="7">
        <v>0</v>
      </c>
      <c r="Q191" s="7">
        <v>7.0999999999999994E-2</v>
      </c>
      <c r="R191" s="7">
        <v>0.12</v>
      </c>
      <c r="S191" s="7">
        <v>0.77800000000000002</v>
      </c>
      <c r="T191" s="7">
        <v>0.14299999999999999</v>
      </c>
    </row>
    <row r="192" spans="1:20" x14ac:dyDescent="0.2">
      <c r="A192" s="11" t="s">
        <v>174</v>
      </c>
      <c r="B192" s="11" t="s">
        <v>458</v>
      </c>
      <c r="C192" s="11">
        <v>27</v>
      </c>
      <c r="D192" s="13">
        <v>85</v>
      </c>
      <c r="E192" s="6">
        <v>280</v>
      </c>
      <c r="F192" s="11" t="s">
        <v>487</v>
      </c>
      <c r="G192" s="11" t="s">
        <v>606</v>
      </c>
      <c r="H192" s="11">
        <v>2014</v>
      </c>
      <c r="I192" s="6">
        <v>1</v>
      </c>
      <c r="J192" s="6">
        <v>3</v>
      </c>
      <c r="K192" s="6">
        <v>3</v>
      </c>
      <c r="L192" s="6">
        <v>21</v>
      </c>
      <c r="M192" s="6">
        <v>7.7</v>
      </c>
      <c r="N192" s="6">
        <v>5</v>
      </c>
      <c r="O192" s="6">
        <v>5.5</v>
      </c>
      <c r="P192" s="7">
        <v>4.5999999999999999E-2</v>
      </c>
      <c r="Q192" s="7">
        <v>0.21099999999999999</v>
      </c>
      <c r="R192" s="7">
        <v>0.29599999999999999</v>
      </c>
      <c r="S192" s="7">
        <v>0.57399999999999995</v>
      </c>
      <c r="T192" s="7">
        <v>0.25900000000000001</v>
      </c>
    </row>
    <row r="193" spans="1:20" x14ac:dyDescent="0.2">
      <c r="A193" s="11" t="s">
        <v>147</v>
      </c>
      <c r="B193" s="11" t="s">
        <v>501</v>
      </c>
      <c r="C193" s="11">
        <v>24</v>
      </c>
      <c r="D193" s="13">
        <v>81</v>
      </c>
      <c r="E193" s="6">
        <v>226</v>
      </c>
      <c r="F193" s="11" t="s">
        <v>546</v>
      </c>
      <c r="G193" s="11" t="s">
        <v>457</v>
      </c>
      <c r="H193" s="11">
        <v>2017</v>
      </c>
      <c r="I193" s="6">
        <v>1</v>
      </c>
      <c r="J193" s="6">
        <v>19</v>
      </c>
      <c r="K193" s="6">
        <v>2</v>
      </c>
      <c r="L193" s="6">
        <v>11</v>
      </c>
      <c r="M193" s="6">
        <v>10.5</v>
      </c>
      <c r="N193" s="6">
        <v>2</v>
      </c>
      <c r="O193" s="6">
        <v>18.5</v>
      </c>
      <c r="P193" s="7">
        <v>6.7000000000000004E-2</v>
      </c>
      <c r="Q193" s="7">
        <v>0.23</v>
      </c>
      <c r="R193" s="7">
        <v>0.16200000000000001</v>
      </c>
      <c r="S193" s="7">
        <v>0.55300000000000005</v>
      </c>
      <c r="T193" s="7">
        <v>9.2999999999999999E-2</v>
      </c>
    </row>
    <row r="194" spans="1:20" x14ac:dyDescent="0.2">
      <c r="A194" s="11" t="s">
        <v>269</v>
      </c>
      <c r="B194" s="11" t="s">
        <v>506</v>
      </c>
      <c r="C194" s="11">
        <v>25</v>
      </c>
      <c r="D194" s="13">
        <v>77</v>
      </c>
      <c r="E194" s="6">
        <v>210</v>
      </c>
      <c r="F194" s="11" t="s">
        <v>607</v>
      </c>
      <c r="G194" s="11" t="s">
        <v>457</v>
      </c>
      <c r="H194" s="11" t="s">
        <v>460</v>
      </c>
      <c r="I194" s="6" t="s">
        <v>460</v>
      </c>
      <c r="J194" s="6" t="s">
        <v>460</v>
      </c>
      <c r="K194" s="6">
        <v>2</v>
      </c>
      <c r="L194" s="6">
        <v>2</v>
      </c>
      <c r="M194" s="6">
        <v>3.5</v>
      </c>
      <c r="N194" s="6">
        <v>0.5</v>
      </c>
      <c r="O194" s="6">
        <v>-9.6</v>
      </c>
      <c r="P194" s="7">
        <v>5.0999999999999997E-2</v>
      </c>
      <c r="Q194" s="7">
        <v>0.14299999999999999</v>
      </c>
      <c r="R194" s="7">
        <v>4.3999999999999997E-2</v>
      </c>
      <c r="S194" s="7">
        <v>0.66700000000000004</v>
      </c>
      <c r="T194" s="7">
        <v>3.3000000000000002E-2</v>
      </c>
    </row>
    <row r="195" spans="1:20" x14ac:dyDescent="0.2">
      <c r="A195" s="11" t="s">
        <v>423</v>
      </c>
      <c r="B195" s="11" t="s">
        <v>508</v>
      </c>
      <c r="C195" s="11">
        <v>29</v>
      </c>
      <c r="D195" s="13">
        <v>83</v>
      </c>
      <c r="E195" s="6">
        <v>265</v>
      </c>
      <c r="F195" s="11" t="s">
        <v>473</v>
      </c>
      <c r="G195" s="11" t="s">
        <v>575</v>
      </c>
      <c r="H195" s="11">
        <v>2011</v>
      </c>
      <c r="I195" s="6">
        <v>1</v>
      </c>
      <c r="J195" s="6">
        <v>5</v>
      </c>
      <c r="K195" s="6">
        <v>3</v>
      </c>
      <c r="L195" s="6">
        <v>15.7</v>
      </c>
      <c r="M195" s="6">
        <v>12.3</v>
      </c>
      <c r="N195" s="6">
        <v>2.7</v>
      </c>
      <c r="O195" s="6">
        <v>-11</v>
      </c>
      <c r="P195" s="7">
        <v>8.2000000000000003E-2</v>
      </c>
      <c r="Q195" s="7">
        <v>0.28000000000000003</v>
      </c>
      <c r="R195" s="7">
        <v>0.19800000000000001</v>
      </c>
      <c r="S195" s="7">
        <v>0.51900000000000002</v>
      </c>
      <c r="T195" s="7">
        <v>0.127</v>
      </c>
    </row>
    <row r="196" spans="1:20" x14ac:dyDescent="0.2">
      <c r="A196" s="11" t="s">
        <v>144</v>
      </c>
      <c r="B196" s="11" t="s">
        <v>502</v>
      </c>
      <c r="C196" s="11">
        <v>29</v>
      </c>
      <c r="D196" s="13">
        <v>76</v>
      </c>
      <c r="E196" s="6">
        <v>194</v>
      </c>
      <c r="F196" s="11" t="s">
        <v>608</v>
      </c>
      <c r="G196" s="11" t="s">
        <v>457</v>
      </c>
      <c r="H196" s="11">
        <v>2014</v>
      </c>
      <c r="I196" s="6">
        <v>2</v>
      </c>
      <c r="J196" s="6">
        <v>46</v>
      </c>
      <c r="K196" s="6">
        <v>2</v>
      </c>
      <c r="L196" s="6">
        <v>16.5</v>
      </c>
      <c r="M196" s="6">
        <v>3</v>
      </c>
      <c r="N196" s="6">
        <v>1.5</v>
      </c>
      <c r="O196" s="6">
        <v>1.9</v>
      </c>
      <c r="P196" s="7">
        <v>3.7999999999999999E-2</v>
      </c>
      <c r="Q196" s="7">
        <v>6.7000000000000004E-2</v>
      </c>
      <c r="R196" s="7">
        <v>0.28699999999999998</v>
      </c>
      <c r="S196" s="7">
        <v>0.51200000000000001</v>
      </c>
      <c r="T196" s="7">
        <v>0.10299999999999999</v>
      </c>
    </row>
    <row r="197" spans="1:20" x14ac:dyDescent="0.2">
      <c r="A197" s="11" t="s">
        <v>310</v>
      </c>
      <c r="B197" s="11" t="s">
        <v>492</v>
      </c>
      <c r="C197" s="11">
        <v>25</v>
      </c>
      <c r="D197" s="13">
        <v>71</v>
      </c>
      <c r="E197" s="6">
        <v>185</v>
      </c>
      <c r="F197" s="11" t="s">
        <v>564</v>
      </c>
      <c r="G197" s="11" t="s">
        <v>457</v>
      </c>
      <c r="H197" s="11" t="s">
        <v>460</v>
      </c>
      <c r="I197" s="6" t="s">
        <v>460</v>
      </c>
      <c r="J197" s="6" t="s">
        <v>460</v>
      </c>
      <c r="K197" s="6">
        <v>2</v>
      </c>
      <c r="L197" s="6">
        <v>4.5</v>
      </c>
      <c r="M197" s="6">
        <v>2</v>
      </c>
      <c r="N197" s="6">
        <v>2.5</v>
      </c>
      <c r="O197" s="6">
        <v>34</v>
      </c>
      <c r="P197" s="7">
        <v>3.3000000000000002E-2</v>
      </c>
      <c r="Q197" s="7">
        <v>0.10299999999999999</v>
      </c>
      <c r="R197" s="7">
        <v>0.11700000000000001</v>
      </c>
      <c r="S197" s="7">
        <v>0.57999999999999996</v>
      </c>
      <c r="T197" s="7">
        <v>0.185</v>
      </c>
    </row>
    <row r="198" spans="1:20" x14ac:dyDescent="0.2">
      <c r="A198" s="11" t="s">
        <v>339</v>
      </c>
      <c r="B198" s="11" t="s">
        <v>509</v>
      </c>
      <c r="C198" s="11">
        <v>23</v>
      </c>
      <c r="D198" s="13">
        <v>80</v>
      </c>
      <c r="E198" s="6">
        <v>225</v>
      </c>
      <c r="F198" s="11" t="s">
        <v>576</v>
      </c>
      <c r="G198" s="11" t="s">
        <v>457</v>
      </c>
      <c r="H198" s="11">
        <v>2020</v>
      </c>
      <c r="I198" s="6">
        <v>2</v>
      </c>
      <c r="J198" s="6">
        <v>45</v>
      </c>
      <c r="K198" s="6">
        <v>3</v>
      </c>
      <c r="L198" s="6">
        <v>11</v>
      </c>
      <c r="M198" s="6">
        <v>5.7</v>
      </c>
      <c r="N198" s="6">
        <v>1.3</v>
      </c>
      <c r="O198" s="6">
        <v>-4.4000000000000004</v>
      </c>
      <c r="P198" s="7">
        <v>0</v>
      </c>
      <c r="Q198" s="7">
        <v>0.20200000000000001</v>
      </c>
      <c r="R198" s="7">
        <v>0.20200000000000001</v>
      </c>
      <c r="S198" s="7">
        <v>0.48199999999999998</v>
      </c>
      <c r="T198" s="7">
        <v>8.5000000000000006E-2</v>
      </c>
    </row>
    <row r="199" spans="1:20" x14ac:dyDescent="0.2">
      <c r="A199" s="11" t="s">
        <v>358</v>
      </c>
      <c r="B199" s="11" t="s">
        <v>486</v>
      </c>
      <c r="C199" s="11">
        <v>22</v>
      </c>
      <c r="D199" s="13">
        <v>76</v>
      </c>
      <c r="E199" s="6">
        <v>194</v>
      </c>
      <c r="F199" s="11" t="s">
        <v>580</v>
      </c>
      <c r="G199" s="11" t="s">
        <v>457</v>
      </c>
      <c r="H199" s="11">
        <v>2019</v>
      </c>
      <c r="I199" s="6">
        <v>1</v>
      </c>
      <c r="J199" s="6">
        <v>28</v>
      </c>
      <c r="K199" s="6">
        <v>3</v>
      </c>
      <c r="L199" s="6">
        <v>17</v>
      </c>
      <c r="M199" s="6">
        <v>3</v>
      </c>
      <c r="N199" s="6">
        <v>3.3</v>
      </c>
      <c r="O199" s="6">
        <v>11.3</v>
      </c>
      <c r="P199" s="7">
        <v>1.0999999999999999E-2</v>
      </c>
      <c r="Q199" s="7">
        <v>9.4E-2</v>
      </c>
      <c r="R199" s="7">
        <v>0.30499999999999999</v>
      </c>
      <c r="S199" s="7">
        <v>0.50800000000000001</v>
      </c>
      <c r="T199" s="7">
        <v>0.19600000000000001</v>
      </c>
    </row>
    <row r="200" spans="1:20" x14ac:dyDescent="0.2">
      <c r="A200" s="11" t="s">
        <v>142</v>
      </c>
      <c r="B200" s="11" t="s">
        <v>481</v>
      </c>
      <c r="C200" s="11">
        <v>19</v>
      </c>
      <c r="D200" s="13">
        <v>75</v>
      </c>
      <c r="E200" s="6">
        <v>215</v>
      </c>
      <c r="F200" s="11" t="s">
        <v>600</v>
      </c>
      <c r="G200" s="11" t="s">
        <v>457</v>
      </c>
      <c r="H200" s="11">
        <v>2021</v>
      </c>
      <c r="I200" s="6">
        <v>1</v>
      </c>
      <c r="J200" s="6">
        <v>24</v>
      </c>
      <c r="K200" s="6">
        <v>3</v>
      </c>
      <c r="L200" s="6">
        <v>3</v>
      </c>
      <c r="M200" s="6">
        <v>1</v>
      </c>
      <c r="N200" s="6">
        <v>0.3</v>
      </c>
      <c r="O200" s="6">
        <v>69.7</v>
      </c>
      <c r="P200" s="7">
        <v>7.0999999999999994E-2</v>
      </c>
      <c r="Q200" s="7">
        <v>0.1</v>
      </c>
      <c r="R200" s="7">
        <v>0.29699999999999999</v>
      </c>
      <c r="S200" s="7">
        <v>0.57099999999999995</v>
      </c>
      <c r="T200" s="7">
        <v>7.0999999999999994E-2</v>
      </c>
    </row>
    <row r="201" spans="1:20" x14ac:dyDescent="0.2">
      <c r="A201" s="11" t="s">
        <v>192</v>
      </c>
      <c r="B201" s="11" t="s">
        <v>472</v>
      </c>
      <c r="C201" s="11">
        <v>19</v>
      </c>
      <c r="D201" s="13">
        <v>80</v>
      </c>
      <c r="E201" s="6">
        <v>205</v>
      </c>
      <c r="F201" s="11" t="s">
        <v>473</v>
      </c>
      <c r="G201" s="11" t="s">
        <v>605</v>
      </c>
      <c r="H201" s="11">
        <v>2021</v>
      </c>
      <c r="I201" s="6">
        <v>1</v>
      </c>
      <c r="J201" s="6">
        <v>6</v>
      </c>
      <c r="K201" s="6">
        <v>3</v>
      </c>
      <c r="L201" s="6">
        <v>9.6999999999999993</v>
      </c>
      <c r="M201" s="6">
        <v>6.7</v>
      </c>
      <c r="N201" s="6">
        <v>4.7</v>
      </c>
      <c r="O201" s="6">
        <v>-22.9</v>
      </c>
      <c r="P201" s="7">
        <v>4.3999999999999997E-2</v>
      </c>
      <c r="Q201" s="7">
        <v>0.19500000000000001</v>
      </c>
      <c r="R201" s="7">
        <v>0.17100000000000001</v>
      </c>
      <c r="S201" s="7">
        <v>0.51400000000000001</v>
      </c>
      <c r="T201" s="7">
        <v>0.29199999999999998</v>
      </c>
    </row>
    <row r="202" spans="1:20" x14ac:dyDescent="0.2">
      <c r="A202" s="11" t="s">
        <v>205</v>
      </c>
      <c r="B202" s="11" t="s">
        <v>577</v>
      </c>
      <c r="C202" s="11">
        <v>20</v>
      </c>
      <c r="D202" s="13">
        <v>77</v>
      </c>
      <c r="E202" s="6">
        <v>200</v>
      </c>
      <c r="F202" s="11" t="s">
        <v>456</v>
      </c>
      <c r="G202" s="11" t="s">
        <v>605</v>
      </c>
      <c r="H202" s="11">
        <v>2020</v>
      </c>
      <c r="I202" s="6">
        <v>1</v>
      </c>
      <c r="J202" s="6">
        <v>18</v>
      </c>
      <c r="K202" s="6">
        <v>1</v>
      </c>
      <c r="L202" s="6">
        <v>2</v>
      </c>
      <c r="M202" s="6">
        <v>0</v>
      </c>
      <c r="N202" s="6">
        <v>0</v>
      </c>
      <c r="O202" s="6">
        <v>18.2</v>
      </c>
      <c r="P202" s="7">
        <v>0</v>
      </c>
      <c r="Q202" s="7">
        <v>0</v>
      </c>
      <c r="R202" s="7">
        <v>0.2</v>
      </c>
      <c r="S202" s="7">
        <v>0.5</v>
      </c>
      <c r="T202" s="7">
        <v>0</v>
      </c>
    </row>
    <row r="203" spans="1:20" x14ac:dyDescent="0.2">
      <c r="A203" s="11" t="s">
        <v>217</v>
      </c>
      <c r="B203" s="11" t="s">
        <v>508</v>
      </c>
      <c r="C203" s="11">
        <v>26</v>
      </c>
      <c r="D203" s="13">
        <v>77</v>
      </c>
      <c r="E203" s="6">
        <v>215</v>
      </c>
      <c r="F203" s="11" t="s">
        <v>582</v>
      </c>
      <c r="G203" s="11" t="s">
        <v>457</v>
      </c>
      <c r="H203" s="11">
        <v>2017</v>
      </c>
      <c r="I203" s="6">
        <v>1</v>
      </c>
      <c r="J203" s="6">
        <v>30</v>
      </c>
      <c r="K203" s="6">
        <v>1</v>
      </c>
      <c r="L203" s="6">
        <v>5</v>
      </c>
      <c r="M203" s="6">
        <v>2</v>
      </c>
      <c r="N203" s="6">
        <v>1</v>
      </c>
      <c r="O203" s="6">
        <v>-3.3</v>
      </c>
      <c r="P203" s="7">
        <v>0</v>
      </c>
      <c r="Q203" s="7">
        <v>0.2</v>
      </c>
      <c r="R203" s="7">
        <v>0.13600000000000001</v>
      </c>
      <c r="S203" s="7">
        <v>0.86799999999999999</v>
      </c>
      <c r="T203" s="7">
        <v>0.111</v>
      </c>
    </row>
    <row r="204" spans="1:20" x14ac:dyDescent="0.2">
      <c r="A204" s="11" t="s">
        <v>244</v>
      </c>
      <c r="B204" s="11" t="s">
        <v>553</v>
      </c>
      <c r="C204" s="11">
        <v>24</v>
      </c>
      <c r="D204" s="13">
        <v>80</v>
      </c>
      <c r="E204" s="6">
        <v>207</v>
      </c>
      <c r="F204" s="11" t="s">
        <v>487</v>
      </c>
      <c r="G204" s="11" t="s">
        <v>457</v>
      </c>
      <c r="H204" s="11">
        <v>2017</v>
      </c>
      <c r="I204" s="6">
        <v>1</v>
      </c>
      <c r="J204" s="6">
        <v>4</v>
      </c>
      <c r="K204" s="6">
        <v>2</v>
      </c>
      <c r="L204" s="6">
        <v>5.5</v>
      </c>
      <c r="M204" s="6">
        <v>3</v>
      </c>
      <c r="N204" s="6">
        <v>2</v>
      </c>
      <c r="O204" s="6">
        <v>-9.6999999999999993</v>
      </c>
      <c r="P204" s="7">
        <v>3.4000000000000002E-2</v>
      </c>
      <c r="Q204" s="7">
        <v>0.14699999999999999</v>
      </c>
      <c r="R204" s="7">
        <v>0.23100000000000001</v>
      </c>
      <c r="S204" s="7">
        <v>0.442</v>
      </c>
      <c r="T204" s="7">
        <v>0.19</v>
      </c>
    </row>
    <row r="205" spans="1:20" x14ac:dyDescent="0.2">
      <c r="A205" s="11" t="s">
        <v>340</v>
      </c>
      <c r="B205" s="11" t="s">
        <v>492</v>
      </c>
      <c r="C205" s="11">
        <v>23</v>
      </c>
      <c r="D205" s="13">
        <v>76</v>
      </c>
      <c r="E205" s="6">
        <v>213</v>
      </c>
      <c r="F205" s="11" t="s">
        <v>571</v>
      </c>
      <c r="G205" s="11" t="s">
        <v>525</v>
      </c>
      <c r="H205" s="11">
        <v>2018</v>
      </c>
      <c r="I205" s="6">
        <v>1</v>
      </c>
      <c r="J205" s="6">
        <v>20</v>
      </c>
      <c r="K205" s="6">
        <v>2</v>
      </c>
      <c r="L205" s="6">
        <v>3</v>
      </c>
      <c r="M205" s="6">
        <v>5</v>
      </c>
      <c r="N205" s="6">
        <v>1.5</v>
      </c>
      <c r="O205" s="6">
        <v>30.5</v>
      </c>
      <c r="P205" s="7">
        <v>6.7000000000000004E-2</v>
      </c>
      <c r="Q205" s="7">
        <v>0.14299999999999999</v>
      </c>
      <c r="R205" s="7">
        <v>7.8E-2</v>
      </c>
      <c r="S205" s="7">
        <v>0.38700000000000001</v>
      </c>
      <c r="T205" s="7">
        <v>9.4E-2</v>
      </c>
    </row>
    <row r="206" spans="1:20" x14ac:dyDescent="0.2">
      <c r="A206" s="11" t="s">
        <v>375</v>
      </c>
      <c r="B206" s="11" t="s">
        <v>463</v>
      </c>
      <c r="C206" s="11">
        <v>28</v>
      </c>
      <c r="D206" s="13">
        <v>77</v>
      </c>
      <c r="E206" s="6">
        <v>200</v>
      </c>
      <c r="F206" s="11" t="s">
        <v>593</v>
      </c>
      <c r="G206" s="11" t="s">
        <v>457</v>
      </c>
      <c r="H206" s="11">
        <v>2015</v>
      </c>
      <c r="I206" s="6">
        <v>2</v>
      </c>
      <c r="J206" s="6">
        <v>40</v>
      </c>
      <c r="K206" s="6">
        <v>2</v>
      </c>
      <c r="L206" s="6">
        <v>9.5</v>
      </c>
      <c r="M206" s="6">
        <v>2.5</v>
      </c>
      <c r="N206" s="6">
        <v>1</v>
      </c>
      <c r="O206" s="6">
        <v>-19.2</v>
      </c>
      <c r="P206" s="7">
        <v>0.05</v>
      </c>
      <c r="Q206" s="7">
        <v>6.8000000000000005E-2</v>
      </c>
      <c r="R206" s="7">
        <v>0.183</v>
      </c>
      <c r="S206" s="7">
        <v>0.63300000000000001</v>
      </c>
      <c r="T206" s="7">
        <v>0.105</v>
      </c>
    </row>
    <row r="207" spans="1:20" x14ac:dyDescent="0.2">
      <c r="A207" s="11" t="s">
        <v>365</v>
      </c>
      <c r="B207" s="11" t="s">
        <v>512</v>
      </c>
      <c r="C207" s="11">
        <v>18</v>
      </c>
      <c r="D207" s="13">
        <v>76</v>
      </c>
      <c r="E207" s="6">
        <v>189</v>
      </c>
      <c r="F207" s="11" t="s">
        <v>552</v>
      </c>
      <c r="G207" s="11" t="s">
        <v>488</v>
      </c>
      <c r="H207" s="11">
        <v>2021</v>
      </c>
      <c r="I207" s="6">
        <v>1</v>
      </c>
      <c r="J207" s="6">
        <v>12</v>
      </c>
      <c r="K207" s="6">
        <v>2</v>
      </c>
      <c r="L207" s="6">
        <v>2.5</v>
      </c>
      <c r="M207" s="6">
        <v>0.5</v>
      </c>
      <c r="N207" s="6">
        <v>0</v>
      </c>
      <c r="O207" s="6">
        <v>23.1</v>
      </c>
      <c r="P207" s="7">
        <v>0.16700000000000001</v>
      </c>
      <c r="Q207" s="7">
        <v>0</v>
      </c>
      <c r="R207" s="7">
        <v>0.13300000000000001</v>
      </c>
      <c r="S207" s="7">
        <v>1.25</v>
      </c>
      <c r="T207" s="7">
        <v>0</v>
      </c>
    </row>
    <row r="208" spans="1:20" x14ac:dyDescent="0.2">
      <c r="A208" s="11" t="s">
        <v>228</v>
      </c>
      <c r="B208" s="11" t="s">
        <v>509</v>
      </c>
      <c r="C208" s="11">
        <v>31</v>
      </c>
      <c r="D208" s="13">
        <v>75</v>
      </c>
      <c r="E208" s="6">
        <v>205</v>
      </c>
      <c r="F208" s="11" t="s">
        <v>462</v>
      </c>
      <c r="G208" s="11" t="s">
        <v>457</v>
      </c>
      <c r="H208" s="11">
        <v>2009</v>
      </c>
      <c r="I208" s="6">
        <v>1</v>
      </c>
      <c r="J208" s="6">
        <v>17</v>
      </c>
      <c r="K208" s="6">
        <v>2</v>
      </c>
      <c r="L208" s="6">
        <v>14</v>
      </c>
      <c r="M208" s="6">
        <v>2.5</v>
      </c>
      <c r="N208" s="6">
        <v>3</v>
      </c>
      <c r="O208" s="6">
        <v>18.3</v>
      </c>
      <c r="P208" s="7">
        <v>4.8000000000000001E-2</v>
      </c>
      <c r="Q208" s="7">
        <v>7.4999999999999997E-2</v>
      </c>
      <c r="R208" s="7">
        <v>0.191</v>
      </c>
      <c r="S208" s="7">
        <v>0.82899999999999996</v>
      </c>
      <c r="T208" s="7">
        <v>0.17599999999999999</v>
      </c>
    </row>
    <row r="209" spans="1:20" x14ac:dyDescent="0.2">
      <c r="A209" s="11" t="s">
        <v>418</v>
      </c>
      <c r="B209" s="11" t="s">
        <v>486</v>
      </c>
      <c r="C209" s="11">
        <v>28</v>
      </c>
      <c r="D209" s="13">
        <v>78</v>
      </c>
      <c r="E209" s="6">
        <v>209</v>
      </c>
      <c r="F209" s="11" t="s">
        <v>597</v>
      </c>
      <c r="G209" s="11" t="s">
        <v>457</v>
      </c>
      <c r="H209" s="11" t="s">
        <v>460</v>
      </c>
      <c r="I209" s="6" t="s">
        <v>460</v>
      </c>
      <c r="J209" s="6" t="s">
        <v>460</v>
      </c>
      <c r="K209" s="6">
        <v>3</v>
      </c>
      <c r="L209" s="6">
        <v>4</v>
      </c>
      <c r="M209" s="6">
        <v>1.7</v>
      </c>
      <c r="N209" s="6">
        <v>1.7</v>
      </c>
      <c r="O209" s="6">
        <v>2.7</v>
      </c>
      <c r="P209" s="7">
        <v>2.5000000000000001E-2</v>
      </c>
      <c r="Q209" s="7">
        <v>0.114</v>
      </c>
      <c r="R209" s="7">
        <v>0.13500000000000001</v>
      </c>
      <c r="S209" s="7">
        <v>0.60699999999999998</v>
      </c>
      <c r="T209" s="7">
        <v>0.2</v>
      </c>
    </row>
    <row r="210" spans="1:20" x14ac:dyDescent="0.2">
      <c r="A210" s="11" t="s">
        <v>222</v>
      </c>
      <c r="B210" s="11" t="s">
        <v>463</v>
      </c>
      <c r="C210" s="11">
        <v>26</v>
      </c>
      <c r="D210" s="13">
        <v>81</v>
      </c>
      <c r="E210" s="6">
        <v>214</v>
      </c>
      <c r="F210" s="11" t="s">
        <v>473</v>
      </c>
      <c r="G210" s="11" t="s">
        <v>609</v>
      </c>
      <c r="H210" s="11">
        <v>2016</v>
      </c>
      <c r="I210" s="6">
        <v>1</v>
      </c>
      <c r="J210" s="6">
        <v>15</v>
      </c>
      <c r="K210" s="6">
        <v>1</v>
      </c>
      <c r="L210" s="6">
        <v>4</v>
      </c>
      <c r="M210" s="6">
        <v>3</v>
      </c>
      <c r="N210" s="6">
        <v>0</v>
      </c>
      <c r="O210" s="6">
        <v>-120</v>
      </c>
      <c r="P210" s="7">
        <v>0.25</v>
      </c>
      <c r="Q210" s="7">
        <v>0.2</v>
      </c>
      <c r="R210" s="7">
        <v>0.53800000000000003</v>
      </c>
      <c r="S210" s="7">
        <v>0.51500000000000001</v>
      </c>
      <c r="T210" s="7">
        <v>0</v>
      </c>
    </row>
    <row r="211" spans="1:20" x14ac:dyDescent="0.2">
      <c r="A211" s="11" t="s">
        <v>369</v>
      </c>
      <c r="B211" s="11" t="s">
        <v>470</v>
      </c>
      <c r="C211" s="11">
        <v>26</v>
      </c>
      <c r="D211" s="13">
        <v>80</v>
      </c>
      <c r="E211" s="6">
        <v>250</v>
      </c>
      <c r="F211" s="11" t="s">
        <v>491</v>
      </c>
      <c r="G211" s="11" t="s">
        <v>457</v>
      </c>
      <c r="H211" s="11">
        <v>2014</v>
      </c>
      <c r="I211" s="6">
        <v>1</v>
      </c>
      <c r="J211" s="6">
        <v>7</v>
      </c>
      <c r="K211" s="6">
        <v>3</v>
      </c>
      <c r="L211" s="6">
        <v>28.7</v>
      </c>
      <c r="M211" s="6">
        <v>11.3</v>
      </c>
      <c r="N211" s="6">
        <v>6.3</v>
      </c>
      <c r="O211" s="6">
        <v>13</v>
      </c>
      <c r="P211" s="7">
        <v>3.7999999999999999E-2</v>
      </c>
      <c r="Q211" s="7">
        <v>0.20599999999999999</v>
      </c>
      <c r="R211" s="7">
        <v>0.32</v>
      </c>
      <c r="S211" s="7">
        <v>0.55400000000000005</v>
      </c>
      <c r="T211" s="7">
        <v>0.26800000000000002</v>
      </c>
    </row>
    <row r="212" spans="1:20" x14ac:dyDescent="0.2">
      <c r="A212" s="11" t="s">
        <v>141</v>
      </c>
      <c r="B212" s="11" t="s">
        <v>526</v>
      </c>
      <c r="C212" s="11">
        <v>20</v>
      </c>
      <c r="D212" s="13">
        <v>78</v>
      </c>
      <c r="E212" s="6">
        <v>206</v>
      </c>
      <c r="F212" s="11" t="s">
        <v>505</v>
      </c>
      <c r="G212" s="11" t="s">
        <v>457</v>
      </c>
      <c r="H212" s="11" t="s">
        <v>460</v>
      </c>
      <c r="I212" s="6" t="s">
        <v>460</v>
      </c>
      <c r="J212" s="6" t="s">
        <v>460</v>
      </c>
      <c r="K212" s="6">
        <v>1</v>
      </c>
      <c r="L212" s="6">
        <v>0</v>
      </c>
      <c r="M212" s="6">
        <v>1</v>
      </c>
      <c r="N212" s="6">
        <v>0</v>
      </c>
      <c r="O212" s="6">
        <v>76.8</v>
      </c>
      <c r="P212" s="7">
        <v>0</v>
      </c>
      <c r="Q212" s="7">
        <v>0.16700000000000001</v>
      </c>
      <c r="R212" s="7">
        <v>0</v>
      </c>
      <c r="S212" s="7">
        <v>0</v>
      </c>
      <c r="T212" s="7">
        <v>0</v>
      </c>
    </row>
    <row r="213" spans="1:20" x14ac:dyDescent="0.2">
      <c r="A213" s="11" t="s">
        <v>229</v>
      </c>
      <c r="B213" s="11" t="s">
        <v>504</v>
      </c>
      <c r="C213" s="11">
        <v>32</v>
      </c>
      <c r="D213" s="13">
        <v>78</v>
      </c>
      <c r="E213" s="6">
        <v>180</v>
      </c>
      <c r="F213" s="11" t="s">
        <v>567</v>
      </c>
      <c r="G213" s="11" t="s">
        <v>457</v>
      </c>
      <c r="H213" s="11" t="s">
        <v>460</v>
      </c>
      <c r="I213" s="6" t="s">
        <v>460</v>
      </c>
      <c r="J213" s="6" t="s">
        <v>460</v>
      </c>
      <c r="K213" s="6">
        <v>3</v>
      </c>
      <c r="L213" s="6">
        <v>7.7</v>
      </c>
      <c r="M213" s="6">
        <v>4.3</v>
      </c>
      <c r="N213" s="6">
        <v>2</v>
      </c>
      <c r="O213" s="6">
        <v>2.4</v>
      </c>
      <c r="P213" s="7">
        <v>1.0999999999999999E-2</v>
      </c>
      <c r="Q213" s="7">
        <v>0.13200000000000001</v>
      </c>
      <c r="R213" s="7">
        <v>0.128</v>
      </c>
      <c r="S213" s="7">
        <v>0.503</v>
      </c>
      <c r="T213" s="7">
        <v>0.105</v>
      </c>
    </row>
    <row r="214" spans="1:20" x14ac:dyDescent="0.2">
      <c r="A214" s="11" t="s">
        <v>379</v>
      </c>
      <c r="B214" s="11" t="s">
        <v>509</v>
      </c>
      <c r="C214" s="11">
        <v>24</v>
      </c>
      <c r="D214" s="13">
        <v>73</v>
      </c>
      <c r="E214" s="6">
        <v>195</v>
      </c>
      <c r="F214" s="11" t="s">
        <v>610</v>
      </c>
      <c r="G214" s="11" t="s">
        <v>457</v>
      </c>
      <c r="H214" s="11">
        <v>2019</v>
      </c>
      <c r="I214" s="6"/>
      <c r="J214" s="6"/>
      <c r="K214" s="6">
        <v>3</v>
      </c>
      <c r="L214" s="6">
        <v>4</v>
      </c>
      <c r="M214" s="6">
        <v>1.3</v>
      </c>
      <c r="N214" s="6">
        <v>0.7</v>
      </c>
      <c r="O214" s="6">
        <v>-8</v>
      </c>
      <c r="P214" s="7">
        <v>0</v>
      </c>
      <c r="Q214" s="7">
        <v>8.2000000000000003E-2</v>
      </c>
      <c r="R214" s="7">
        <v>0.13</v>
      </c>
      <c r="S214" s="7">
        <v>0.46600000000000003</v>
      </c>
      <c r="T214" s="7">
        <v>6.7000000000000004E-2</v>
      </c>
    </row>
    <row r="215" spans="1:20" x14ac:dyDescent="0.2">
      <c r="A215" s="11" t="s">
        <v>446</v>
      </c>
      <c r="B215" s="11" t="s">
        <v>483</v>
      </c>
      <c r="C215" s="11">
        <v>25</v>
      </c>
      <c r="D215" s="13">
        <v>78</v>
      </c>
      <c r="E215" s="6">
        <v>222</v>
      </c>
      <c r="F215" s="11" t="s">
        <v>496</v>
      </c>
      <c r="G215" s="11" t="s">
        <v>457</v>
      </c>
      <c r="H215" s="11">
        <v>2015</v>
      </c>
      <c r="I215" s="6">
        <v>1</v>
      </c>
      <c r="J215" s="6">
        <v>10</v>
      </c>
      <c r="K215" s="6">
        <v>1</v>
      </c>
      <c r="L215" s="6">
        <v>4</v>
      </c>
      <c r="M215" s="6">
        <v>6</v>
      </c>
      <c r="N215" s="6">
        <v>1</v>
      </c>
      <c r="O215" s="6">
        <v>-3.6</v>
      </c>
      <c r="P215" s="7">
        <v>0.1</v>
      </c>
      <c r="Q215" s="7">
        <v>0.33300000000000002</v>
      </c>
      <c r="R215" s="7">
        <v>0.17599999999999999</v>
      </c>
      <c r="S215" s="7">
        <v>0.5</v>
      </c>
      <c r="T215" s="7">
        <v>0.16700000000000001</v>
      </c>
    </row>
    <row r="216" spans="1:20" x14ac:dyDescent="0.2">
      <c r="A216" s="11" t="s">
        <v>337</v>
      </c>
      <c r="B216" s="11" t="s">
        <v>489</v>
      </c>
      <c r="C216" s="11">
        <v>27</v>
      </c>
      <c r="D216" s="13">
        <v>83</v>
      </c>
      <c r="E216" s="6">
        <v>290</v>
      </c>
      <c r="F216" s="11" t="s">
        <v>473</v>
      </c>
      <c r="G216" s="11" t="s">
        <v>611</v>
      </c>
      <c r="H216" s="11">
        <v>2014</v>
      </c>
      <c r="I216" s="6">
        <v>1</v>
      </c>
      <c r="J216" s="6">
        <v>16</v>
      </c>
      <c r="K216" s="6">
        <v>2</v>
      </c>
      <c r="L216" s="6">
        <v>14.5</v>
      </c>
      <c r="M216" s="6">
        <v>13</v>
      </c>
      <c r="N216" s="6">
        <v>2.5</v>
      </c>
      <c r="O216" s="6">
        <v>21.8</v>
      </c>
      <c r="P216" s="7">
        <v>7.3999999999999996E-2</v>
      </c>
      <c r="Q216" s="7">
        <v>0.34399999999999997</v>
      </c>
      <c r="R216" s="7">
        <v>0.186</v>
      </c>
      <c r="S216" s="7">
        <v>0.69199999999999995</v>
      </c>
      <c r="T216" s="7">
        <v>0.114</v>
      </c>
    </row>
    <row r="217" spans="1:20" x14ac:dyDescent="0.2">
      <c r="A217" s="11" t="s">
        <v>342</v>
      </c>
      <c r="B217" s="11" t="s">
        <v>499</v>
      </c>
      <c r="C217" s="11">
        <v>22</v>
      </c>
      <c r="D217" s="13">
        <v>80</v>
      </c>
      <c r="E217" s="6">
        <v>215</v>
      </c>
      <c r="F217" s="11" t="s">
        <v>510</v>
      </c>
      <c r="G217" s="11" t="s">
        <v>457</v>
      </c>
      <c r="H217" s="11">
        <v>2019</v>
      </c>
      <c r="I217" s="6">
        <v>2</v>
      </c>
      <c r="J217" s="6">
        <v>32</v>
      </c>
      <c r="K217" s="6">
        <v>1</v>
      </c>
      <c r="L217" s="6">
        <v>3</v>
      </c>
      <c r="M217" s="6">
        <v>1</v>
      </c>
      <c r="N217" s="6">
        <v>0</v>
      </c>
      <c r="O217" s="6">
        <v>23.5</v>
      </c>
      <c r="P217" s="7">
        <v>0</v>
      </c>
      <c r="Q217" s="7">
        <v>0.125</v>
      </c>
      <c r="R217" s="7">
        <v>0.11799999999999999</v>
      </c>
      <c r="S217" s="7">
        <v>0.75</v>
      </c>
      <c r="T217" s="7">
        <v>0</v>
      </c>
    </row>
    <row r="218" spans="1:20" x14ac:dyDescent="0.2">
      <c r="A218" s="11" t="s">
        <v>257</v>
      </c>
      <c r="B218" s="11" t="s">
        <v>549</v>
      </c>
      <c r="C218" s="11">
        <v>20</v>
      </c>
      <c r="D218" s="13">
        <v>82</v>
      </c>
      <c r="E218" s="6">
        <v>221</v>
      </c>
      <c r="F218" s="11" t="s">
        <v>497</v>
      </c>
      <c r="G218" s="11" t="s">
        <v>513</v>
      </c>
      <c r="H218" s="11">
        <v>2021</v>
      </c>
      <c r="I218" s="6">
        <v>1</v>
      </c>
      <c r="J218" s="6">
        <v>19</v>
      </c>
      <c r="K218" s="6">
        <v>2</v>
      </c>
      <c r="L218" s="6">
        <v>0</v>
      </c>
      <c r="M218" s="6">
        <v>0</v>
      </c>
      <c r="N218" s="6">
        <v>0</v>
      </c>
      <c r="O218" s="6">
        <v>-100</v>
      </c>
      <c r="P218" s="7">
        <v>0</v>
      </c>
      <c r="Q218" s="7">
        <v>0</v>
      </c>
      <c r="R218" s="7">
        <v>0.5</v>
      </c>
      <c r="S218" s="7">
        <v>0</v>
      </c>
      <c r="T218" s="7">
        <v>0</v>
      </c>
    </row>
    <row r="219" spans="1:20" x14ac:dyDescent="0.2">
      <c r="A219" s="11" t="s">
        <v>419</v>
      </c>
      <c r="B219" s="11" t="s">
        <v>492</v>
      </c>
      <c r="C219" s="11">
        <v>25</v>
      </c>
      <c r="D219" s="13">
        <v>83</v>
      </c>
      <c r="E219" s="6">
        <v>248</v>
      </c>
      <c r="F219" s="11" t="s">
        <v>491</v>
      </c>
      <c r="G219" s="11" t="s">
        <v>457</v>
      </c>
      <c r="H219" s="11">
        <v>2015</v>
      </c>
      <c r="I219" s="6">
        <v>1</v>
      </c>
      <c r="J219" s="6">
        <v>1</v>
      </c>
      <c r="K219" s="6">
        <v>2</v>
      </c>
      <c r="L219" s="6">
        <v>27.5</v>
      </c>
      <c r="M219" s="6">
        <v>7</v>
      </c>
      <c r="N219" s="6">
        <v>2</v>
      </c>
      <c r="O219" s="6">
        <v>29.1</v>
      </c>
      <c r="P219" s="7">
        <v>0.1</v>
      </c>
      <c r="Q219" s="7">
        <v>0.114</v>
      </c>
      <c r="R219" s="7">
        <v>0.308</v>
      </c>
      <c r="S219" s="7">
        <v>0.72199999999999998</v>
      </c>
      <c r="T219" s="7">
        <v>0.114</v>
      </c>
    </row>
    <row r="220" spans="1:20" x14ac:dyDescent="0.2">
      <c r="A220" s="11" t="s">
        <v>80</v>
      </c>
      <c r="B220" s="11" t="s">
        <v>512</v>
      </c>
      <c r="C220" s="11">
        <v>25</v>
      </c>
      <c r="D220" s="13">
        <v>80</v>
      </c>
      <c r="E220" s="6">
        <v>229</v>
      </c>
      <c r="F220" s="11" t="s">
        <v>554</v>
      </c>
      <c r="G220" s="11" t="s">
        <v>457</v>
      </c>
      <c r="H220" s="11">
        <v>2018</v>
      </c>
      <c r="I220" s="6">
        <v>2</v>
      </c>
      <c r="J220" s="6">
        <v>48</v>
      </c>
      <c r="K220" s="6">
        <v>2</v>
      </c>
      <c r="L220" s="6">
        <v>3.5</v>
      </c>
      <c r="M220" s="6">
        <v>1</v>
      </c>
      <c r="N220" s="6">
        <v>0</v>
      </c>
      <c r="O220" s="6">
        <v>87.5</v>
      </c>
      <c r="P220" s="7">
        <v>0</v>
      </c>
      <c r="Q220" s="7">
        <v>0.154</v>
      </c>
      <c r="R220" s="7">
        <v>0.17899999999999999</v>
      </c>
      <c r="S220" s="7">
        <v>0.875</v>
      </c>
      <c r="T220" s="7">
        <v>0</v>
      </c>
    </row>
    <row r="221" spans="1:20" x14ac:dyDescent="0.2">
      <c r="A221" s="11" t="s">
        <v>253</v>
      </c>
      <c r="B221" s="11" t="s">
        <v>512</v>
      </c>
      <c r="C221" s="11">
        <v>22</v>
      </c>
      <c r="D221" s="13">
        <v>78</v>
      </c>
      <c r="E221" s="6">
        <v>220</v>
      </c>
      <c r="F221" s="11" t="s">
        <v>491</v>
      </c>
      <c r="G221" s="11" t="s">
        <v>457</v>
      </c>
      <c r="H221" s="11">
        <v>2019</v>
      </c>
      <c r="I221" s="6">
        <v>1</v>
      </c>
      <c r="J221" s="6">
        <v>29</v>
      </c>
      <c r="K221" s="6">
        <v>3</v>
      </c>
      <c r="L221" s="6">
        <v>20.7</v>
      </c>
      <c r="M221" s="6">
        <v>3.3</v>
      </c>
      <c r="N221" s="6">
        <v>2</v>
      </c>
      <c r="O221" s="6">
        <v>6.6</v>
      </c>
      <c r="P221" s="7">
        <v>2.1000000000000001E-2</v>
      </c>
      <c r="Q221" s="7">
        <v>8.8999999999999996E-2</v>
      </c>
      <c r="R221" s="7">
        <v>0.25600000000000001</v>
      </c>
      <c r="S221" s="7">
        <v>0.57699999999999996</v>
      </c>
      <c r="T221" s="7">
        <v>9.1999999999999998E-2</v>
      </c>
    </row>
    <row r="222" spans="1:20" x14ac:dyDescent="0.2">
      <c r="A222" s="11" t="s">
        <v>343</v>
      </c>
      <c r="B222" s="11" t="s">
        <v>553</v>
      </c>
      <c r="C222" s="11">
        <v>30</v>
      </c>
      <c r="D222" s="13">
        <v>83</v>
      </c>
      <c r="E222" s="6">
        <v>240</v>
      </c>
      <c r="F222" s="11" t="s">
        <v>507</v>
      </c>
      <c r="G222" s="11" t="s">
        <v>488</v>
      </c>
      <c r="H222" s="11">
        <v>2013</v>
      </c>
      <c r="I222" s="6">
        <v>1</v>
      </c>
      <c r="J222" s="6">
        <v>13</v>
      </c>
      <c r="K222" s="6">
        <v>2</v>
      </c>
      <c r="L222" s="6">
        <v>10</v>
      </c>
      <c r="M222" s="6">
        <v>4.5</v>
      </c>
      <c r="N222" s="6">
        <v>2</v>
      </c>
      <c r="O222" s="6">
        <v>-18.3</v>
      </c>
      <c r="P222" s="7">
        <v>2.5000000000000001E-2</v>
      </c>
      <c r="Q222" s="7">
        <v>0.216</v>
      </c>
      <c r="R222" s="7">
        <v>0.22700000000000001</v>
      </c>
      <c r="S222" s="7">
        <v>0.495</v>
      </c>
      <c r="T222" s="7">
        <v>0.19</v>
      </c>
    </row>
    <row r="223" spans="1:20" x14ac:dyDescent="0.2">
      <c r="A223" s="11" t="s">
        <v>347</v>
      </c>
      <c r="B223" s="11" t="s">
        <v>549</v>
      </c>
      <c r="C223" s="11">
        <v>25</v>
      </c>
      <c r="D223" s="13">
        <v>78</v>
      </c>
      <c r="E223" s="6">
        <v>203</v>
      </c>
      <c r="F223" s="11" t="s">
        <v>487</v>
      </c>
      <c r="G223" s="11" t="s">
        <v>457</v>
      </c>
      <c r="H223" s="11">
        <v>2015</v>
      </c>
      <c r="I223" s="6">
        <v>1</v>
      </c>
      <c r="J223" s="6">
        <v>15</v>
      </c>
      <c r="K223" s="6">
        <v>3</v>
      </c>
      <c r="L223" s="6">
        <v>16</v>
      </c>
      <c r="M223" s="6">
        <v>5</v>
      </c>
      <c r="N223" s="6">
        <v>1</v>
      </c>
      <c r="O223" s="6">
        <v>12.1</v>
      </c>
      <c r="P223" s="7">
        <v>3.5999999999999997E-2</v>
      </c>
      <c r="Q223" s="7">
        <v>0.125</v>
      </c>
      <c r="R223" s="7">
        <v>0.21099999999999999</v>
      </c>
      <c r="S223" s="7">
        <v>0.53100000000000003</v>
      </c>
      <c r="T223" s="7">
        <v>5.0999999999999997E-2</v>
      </c>
    </row>
    <row r="224" spans="1:20" x14ac:dyDescent="0.2">
      <c r="A224" s="11" t="s">
        <v>434</v>
      </c>
      <c r="B224" s="11" t="s">
        <v>470</v>
      </c>
      <c r="C224" s="11">
        <v>31</v>
      </c>
      <c r="D224" s="13">
        <v>73</v>
      </c>
      <c r="E224" s="6">
        <v>184</v>
      </c>
      <c r="F224" s="11" t="s">
        <v>485</v>
      </c>
      <c r="G224" s="11" t="s">
        <v>457</v>
      </c>
      <c r="H224" s="11">
        <v>2011</v>
      </c>
      <c r="I224" s="6">
        <v>1</v>
      </c>
      <c r="J224" s="6">
        <v>9</v>
      </c>
      <c r="K224" s="6">
        <v>3</v>
      </c>
      <c r="L224" s="6">
        <v>10.3</v>
      </c>
      <c r="M224" s="6">
        <v>2.7</v>
      </c>
      <c r="N224" s="6">
        <v>2.2999999999999998</v>
      </c>
      <c r="O224" s="6">
        <v>-9.1999999999999993</v>
      </c>
      <c r="P224" s="7">
        <v>0</v>
      </c>
      <c r="Q224" s="7">
        <v>9.8000000000000004E-2</v>
      </c>
      <c r="R224" s="7">
        <v>0.16700000000000001</v>
      </c>
      <c r="S224" s="7">
        <v>0.623</v>
      </c>
      <c r="T224" s="7">
        <v>0.14000000000000001</v>
      </c>
    </row>
    <row r="225" spans="1:20" x14ac:dyDescent="0.2">
      <c r="A225" s="11" t="s">
        <v>443</v>
      </c>
      <c r="B225" s="11" t="s">
        <v>472</v>
      </c>
      <c r="C225" s="11">
        <v>26</v>
      </c>
      <c r="D225" s="13">
        <v>78</v>
      </c>
      <c r="E225" s="6">
        <v>210</v>
      </c>
      <c r="F225" s="11" t="s">
        <v>573</v>
      </c>
      <c r="G225" s="11" t="s">
        <v>457</v>
      </c>
      <c r="H225" s="11" t="s">
        <v>460</v>
      </c>
      <c r="I225" s="6" t="s">
        <v>460</v>
      </c>
      <c r="J225" s="6" t="s">
        <v>460</v>
      </c>
      <c r="K225" s="6">
        <v>3</v>
      </c>
      <c r="L225" s="6">
        <v>9</v>
      </c>
      <c r="M225" s="6">
        <v>2</v>
      </c>
      <c r="N225" s="6">
        <v>1.7</v>
      </c>
      <c r="O225" s="6">
        <v>-15.6</v>
      </c>
      <c r="P225" s="7">
        <v>4.8000000000000001E-2</v>
      </c>
      <c r="Q225" s="7">
        <v>4.8000000000000001E-2</v>
      </c>
      <c r="R225" s="7">
        <v>0.17499999999999999</v>
      </c>
      <c r="S225" s="7">
        <v>0.67900000000000005</v>
      </c>
      <c r="T225" s="7">
        <v>0.13200000000000001</v>
      </c>
    </row>
    <row r="226" spans="1:20" x14ac:dyDescent="0.2">
      <c r="A226" s="11" t="s">
        <v>85</v>
      </c>
      <c r="B226" s="11" t="s">
        <v>490</v>
      </c>
      <c r="C226" s="11">
        <v>32</v>
      </c>
      <c r="D226" s="13">
        <v>76</v>
      </c>
      <c r="E226" s="6">
        <v>195</v>
      </c>
      <c r="F226" s="11" t="s">
        <v>612</v>
      </c>
      <c r="G226" s="11" t="s">
        <v>457</v>
      </c>
      <c r="H226" s="11" t="s">
        <v>460</v>
      </c>
      <c r="I226" s="6" t="s">
        <v>460</v>
      </c>
      <c r="J226" s="6" t="s">
        <v>460</v>
      </c>
      <c r="K226" s="6">
        <v>3</v>
      </c>
      <c r="L226" s="6">
        <v>7.7</v>
      </c>
      <c r="M226" s="6">
        <v>1.7</v>
      </c>
      <c r="N226" s="6">
        <v>0.3</v>
      </c>
      <c r="O226" s="6">
        <v>-11.2</v>
      </c>
      <c r="P226" s="7">
        <v>0</v>
      </c>
      <c r="Q226" s="7">
        <v>5.7000000000000002E-2</v>
      </c>
      <c r="R226" s="7">
        <v>0.108</v>
      </c>
      <c r="S226" s="7">
        <v>0.58599999999999997</v>
      </c>
      <c r="T226" s="7">
        <v>1.6E-2</v>
      </c>
    </row>
    <row r="227" spans="1:20" x14ac:dyDescent="0.2">
      <c r="A227" s="11" t="s">
        <v>133</v>
      </c>
      <c r="B227" s="11" t="s">
        <v>461</v>
      </c>
      <c r="C227" s="11">
        <v>28</v>
      </c>
      <c r="D227" s="13">
        <v>77</v>
      </c>
      <c r="E227" s="6">
        <v>204</v>
      </c>
      <c r="F227" s="11" t="s">
        <v>493</v>
      </c>
      <c r="G227" s="11" t="s">
        <v>457</v>
      </c>
      <c r="H227" s="11">
        <v>2013</v>
      </c>
      <c r="I227" s="6">
        <v>1</v>
      </c>
      <c r="J227" s="6">
        <v>8</v>
      </c>
      <c r="K227" s="6">
        <v>2</v>
      </c>
      <c r="L227" s="6">
        <v>6</v>
      </c>
      <c r="M227" s="6">
        <v>2</v>
      </c>
      <c r="N227" s="6">
        <v>1.5</v>
      </c>
      <c r="O227" s="6">
        <v>3.1</v>
      </c>
      <c r="P227" s="7">
        <v>0</v>
      </c>
      <c r="Q227" s="7">
        <v>5.7000000000000002E-2</v>
      </c>
      <c r="R227" s="7">
        <v>9.4E-2</v>
      </c>
      <c r="S227" s="7">
        <v>0.52400000000000002</v>
      </c>
      <c r="T227" s="7">
        <v>6.5000000000000002E-2</v>
      </c>
    </row>
    <row r="228" spans="1:20" x14ac:dyDescent="0.2">
      <c r="A228" s="11" t="s">
        <v>297</v>
      </c>
      <c r="B228" s="11" t="s">
        <v>481</v>
      </c>
      <c r="C228" s="11">
        <v>20</v>
      </c>
      <c r="D228" s="13">
        <v>77</v>
      </c>
      <c r="E228" s="6">
        <v>215</v>
      </c>
      <c r="F228" s="11" t="s">
        <v>473</v>
      </c>
      <c r="G228" s="11" t="s">
        <v>457</v>
      </c>
      <c r="H228" s="11">
        <v>2020</v>
      </c>
      <c r="I228" s="6">
        <v>2</v>
      </c>
      <c r="J228" s="6">
        <v>52</v>
      </c>
      <c r="K228" s="6">
        <v>2</v>
      </c>
      <c r="L228" s="6">
        <v>3.5</v>
      </c>
      <c r="M228" s="6">
        <v>1</v>
      </c>
      <c r="N228" s="6">
        <v>1</v>
      </c>
      <c r="O228" s="6">
        <v>50</v>
      </c>
      <c r="P228" s="7">
        <v>6.7000000000000004E-2</v>
      </c>
      <c r="Q228" s="7">
        <v>4.8000000000000001E-2</v>
      </c>
      <c r="R228" s="7">
        <v>0.13200000000000001</v>
      </c>
      <c r="S228" s="7">
        <v>0.71699999999999997</v>
      </c>
      <c r="T228" s="7">
        <v>0.154</v>
      </c>
    </row>
    <row r="229" spans="1:20" x14ac:dyDescent="0.2">
      <c r="A229" s="11" t="s">
        <v>171</v>
      </c>
      <c r="B229" s="11" t="s">
        <v>500</v>
      </c>
      <c r="C229" s="11">
        <v>33</v>
      </c>
      <c r="D229" s="13">
        <v>82</v>
      </c>
      <c r="E229" s="6">
        <v>240</v>
      </c>
      <c r="F229" s="11" t="s">
        <v>497</v>
      </c>
      <c r="G229" s="11" t="s">
        <v>457</v>
      </c>
      <c r="H229" s="11">
        <v>2007</v>
      </c>
      <c r="I229" s="6">
        <v>1</v>
      </c>
      <c r="J229" s="6">
        <v>2</v>
      </c>
      <c r="K229" s="6">
        <v>3</v>
      </c>
      <c r="L229" s="6">
        <v>33</v>
      </c>
      <c r="M229" s="6">
        <v>10.3</v>
      </c>
      <c r="N229" s="6">
        <v>6.3</v>
      </c>
      <c r="O229" s="6">
        <v>-7.2</v>
      </c>
      <c r="P229" s="7">
        <v>0.04</v>
      </c>
      <c r="Q229" s="7">
        <v>0.22900000000000001</v>
      </c>
      <c r="R229" s="7">
        <v>0.34699999999999998</v>
      </c>
      <c r="S229" s="7">
        <v>0.64400000000000002</v>
      </c>
      <c r="T229" s="7">
        <v>0.38800000000000001</v>
      </c>
    </row>
    <row r="230" spans="1:20" x14ac:dyDescent="0.2">
      <c r="A230" s="11" t="s">
        <v>234</v>
      </c>
      <c r="B230" s="11" t="s">
        <v>501</v>
      </c>
      <c r="C230" s="11">
        <v>23</v>
      </c>
      <c r="D230" s="13">
        <v>79</v>
      </c>
      <c r="E230" s="6">
        <v>198</v>
      </c>
      <c r="F230" s="11" t="s">
        <v>478</v>
      </c>
      <c r="G230" s="11" t="s">
        <v>457</v>
      </c>
      <c r="H230" s="11">
        <v>2018</v>
      </c>
      <c r="I230" s="6">
        <v>1</v>
      </c>
      <c r="J230" s="6">
        <v>19</v>
      </c>
      <c r="K230" s="6">
        <v>2</v>
      </c>
      <c r="L230" s="6">
        <v>5</v>
      </c>
      <c r="M230" s="6">
        <v>3.5</v>
      </c>
      <c r="N230" s="6">
        <v>2</v>
      </c>
      <c r="O230" s="6">
        <v>18.3</v>
      </c>
      <c r="P230" s="7">
        <v>0.02</v>
      </c>
      <c r="Q230" s="7">
        <v>0.105</v>
      </c>
      <c r="R230" s="7">
        <v>0.189</v>
      </c>
      <c r="S230" s="7">
        <v>0.29399999999999998</v>
      </c>
      <c r="T230" s="7">
        <v>0.14299999999999999</v>
      </c>
    </row>
    <row r="231" spans="1:20" x14ac:dyDescent="0.2">
      <c r="A231" s="11" t="s">
        <v>268</v>
      </c>
      <c r="B231" s="11" t="s">
        <v>470</v>
      </c>
      <c r="C231" s="11">
        <v>22</v>
      </c>
      <c r="D231" s="13">
        <v>79</v>
      </c>
      <c r="E231" s="6">
        <v>215</v>
      </c>
      <c r="F231" s="11" t="s">
        <v>491</v>
      </c>
      <c r="G231" s="11" t="s">
        <v>457</v>
      </c>
      <c r="H231" s="11">
        <v>2018</v>
      </c>
      <c r="I231" s="6">
        <v>1</v>
      </c>
      <c r="J231" s="6">
        <v>9</v>
      </c>
      <c r="K231" s="6">
        <v>1</v>
      </c>
      <c r="L231" s="6">
        <v>0</v>
      </c>
      <c r="M231" s="6">
        <v>0</v>
      </c>
      <c r="N231" s="6">
        <v>1</v>
      </c>
      <c r="O231" s="6">
        <v>-63.6</v>
      </c>
      <c r="P231" s="7">
        <v>0</v>
      </c>
      <c r="Q231" s="7">
        <v>0</v>
      </c>
      <c r="R231" s="7">
        <v>9.0999999999999998E-2</v>
      </c>
      <c r="S231" s="7">
        <v>0</v>
      </c>
      <c r="T231" s="7">
        <v>0.5</v>
      </c>
    </row>
    <row r="232" spans="1:20" x14ac:dyDescent="0.2">
      <c r="A232" s="11" t="s">
        <v>287</v>
      </c>
      <c r="B232" s="11" t="s">
        <v>522</v>
      </c>
      <c r="C232" s="11">
        <v>33</v>
      </c>
      <c r="D232" s="13">
        <v>80</v>
      </c>
      <c r="E232" s="6">
        <v>251</v>
      </c>
      <c r="F232" s="11" t="s">
        <v>462</v>
      </c>
      <c r="G232" s="11" t="s">
        <v>457</v>
      </c>
      <c r="H232" s="11">
        <v>2008</v>
      </c>
      <c r="I232" s="6">
        <v>1</v>
      </c>
      <c r="J232" s="6">
        <v>5</v>
      </c>
      <c r="K232" s="6">
        <v>3</v>
      </c>
      <c r="L232" s="6">
        <v>7.3</v>
      </c>
      <c r="M232" s="6">
        <v>6.7</v>
      </c>
      <c r="N232" s="6">
        <v>3.7</v>
      </c>
      <c r="O232" s="6">
        <v>-4.7</v>
      </c>
      <c r="P232" s="7">
        <v>0.06</v>
      </c>
      <c r="Q232" s="7">
        <v>0.23499999999999999</v>
      </c>
      <c r="R232" s="7">
        <v>0.182</v>
      </c>
      <c r="S232" s="7">
        <v>0.433</v>
      </c>
      <c r="T232" s="7">
        <v>0.22900000000000001</v>
      </c>
    </row>
    <row r="233" spans="1:20" x14ac:dyDescent="0.2">
      <c r="A233" s="11" t="s">
        <v>348</v>
      </c>
      <c r="B233" s="11" t="s">
        <v>522</v>
      </c>
      <c r="C233" s="11">
        <v>28</v>
      </c>
      <c r="D233" s="13">
        <v>73</v>
      </c>
      <c r="E233" s="6">
        <v>179</v>
      </c>
      <c r="F233" s="11" t="s">
        <v>507</v>
      </c>
      <c r="G233" s="11" t="s">
        <v>488</v>
      </c>
      <c r="H233" s="11" t="s">
        <v>460</v>
      </c>
      <c r="I233" s="6" t="s">
        <v>460</v>
      </c>
      <c r="J233" s="6" t="s">
        <v>460</v>
      </c>
      <c r="K233" s="6">
        <v>1</v>
      </c>
      <c r="L233" s="6">
        <v>0</v>
      </c>
      <c r="M233" s="6">
        <v>0</v>
      </c>
      <c r="N233" s="6">
        <v>0</v>
      </c>
      <c r="O233" s="6">
        <v>-37.299999999999997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</row>
    <row r="234" spans="1:20" x14ac:dyDescent="0.2">
      <c r="A234" s="11" t="s">
        <v>359</v>
      </c>
      <c r="B234" s="11" t="s">
        <v>481</v>
      </c>
      <c r="C234" s="11">
        <v>21</v>
      </c>
      <c r="D234" s="13">
        <v>76</v>
      </c>
      <c r="E234" s="6">
        <v>203</v>
      </c>
      <c r="F234" s="11" t="s">
        <v>564</v>
      </c>
      <c r="G234" s="11" t="s">
        <v>457</v>
      </c>
      <c r="H234" s="11">
        <v>2019</v>
      </c>
      <c r="I234" s="6">
        <v>1</v>
      </c>
      <c r="J234" s="6">
        <v>30</v>
      </c>
      <c r="K234" s="6">
        <v>3</v>
      </c>
      <c r="L234" s="6">
        <v>14.7</v>
      </c>
      <c r="M234" s="6">
        <v>3</v>
      </c>
      <c r="N234" s="6">
        <v>5.3</v>
      </c>
      <c r="O234" s="6">
        <v>0.5</v>
      </c>
      <c r="P234" s="7">
        <v>1.0999999999999999E-2</v>
      </c>
      <c r="Q234" s="7">
        <v>8.2000000000000003E-2</v>
      </c>
      <c r="R234" s="7">
        <v>0.28100000000000003</v>
      </c>
      <c r="S234" s="7">
        <v>0.51600000000000001</v>
      </c>
      <c r="T234" s="7">
        <v>0.26700000000000002</v>
      </c>
    </row>
    <row r="235" spans="1:20" x14ac:dyDescent="0.2">
      <c r="A235" s="11" t="s">
        <v>284</v>
      </c>
      <c r="B235" s="11" t="s">
        <v>486</v>
      </c>
      <c r="C235" s="11">
        <v>25</v>
      </c>
      <c r="D235" s="13">
        <v>81</v>
      </c>
      <c r="E235" s="6">
        <v>222</v>
      </c>
      <c r="F235" s="11" t="s">
        <v>462</v>
      </c>
      <c r="G235" s="11" t="s">
        <v>457</v>
      </c>
      <c r="H235" s="11">
        <v>2015</v>
      </c>
      <c r="I235" s="6">
        <v>1</v>
      </c>
      <c r="J235" s="6">
        <v>30</v>
      </c>
      <c r="K235" s="6">
        <v>3</v>
      </c>
      <c r="L235" s="6">
        <v>7</v>
      </c>
      <c r="M235" s="6">
        <v>5</v>
      </c>
      <c r="N235" s="6">
        <v>1</v>
      </c>
      <c r="O235" s="6">
        <v>-1.5</v>
      </c>
      <c r="P235" s="7">
        <v>0.13</v>
      </c>
      <c r="Q235" s="7">
        <v>0.14799999999999999</v>
      </c>
      <c r="R235" s="7">
        <v>0.13500000000000001</v>
      </c>
      <c r="S235" s="7">
        <v>0.67100000000000004</v>
      </c>
      <c r="T235" s="7">
        <v>8.3000000000000004E-2</v>
      </c>
    </row>
    <row r="236" spans="1:20" x14ac:dyDescent="0.2">
      <c r="A236" s="11" t="s">
        <v>96</v>
      </c>
      <c r="B236" s="11" t="s">
        <v>526</v>
      </c>
      <c r="C236" s="11">
        <v>29</v>
      </c>
      <c r="D236" s="13">
        <v>81</v>
      </c>
      <c r="E236" s="6">
        <v>233</v>
      </c>
      <c r="F236" s="11" t="s">
        <v>547</v>
      </c>
      <c r="G236" s="11" t="s">
        <v>488</v>
      </c>
      <c r="H236" s="11" t="s">
        <v>460</v>
      </c>
      <c r="I236" s="6" t="s">
        <v>460</v>
      </c>
      <c r="J236" s="6" t="s">
        <v>460</v>
      </c>
      <c r="K236" s="6">
        <v>3</v>
      </c>
      <c r="L236" s="6">
        <v>5</v>
      </c>
      <c r="M236" s="6">
        <v>6</v>
      </c>
      <c r="N236" s="6">
        <v>0.7</v>
      </c>
      <c r="O236" s="6">
        <v>-7.3</v>
      </c>
      <c r="P236" s="7">
        <v>0.13800000000000001</v>
      </c>
      <c r="Q236" s="7">
        <v>8.6999999999999994E-2</v>
      </c>
      <c r="R236" s="7">
        <v>9.9000000000000005E-2</v>
      </c>
      <c r="S236" s="7">
        <v>0.59899999999999998</v>
      </c>
      <c r="T236" s="7">
        <v>5.7000000000000002E-2</v>
      </c>
    </row>
    <row r="237" spans="1:20" x14ac:dyDescent="0.2">
      <c r="A237" s="11" t="s">
        <v>313</v>
      </c>
      <c r="B237" s="11" t="s">
        <v>509</v>
      </c>
      <c r="C237" s="11">
        <v>30</v>
      </c>
      <c r="D237" s="13">
        <v>79</v>
      </c>
      <c r="E237" s="6">
        <v>222</v>
      </c>
      <c r="F237" s="11" t="s">
        <v>476</v>
      </c>
      <c r="G237" s="11" t="s">
        <v>457</v>
      </c>
      <c r="H237" s="11">
        <v>2012</v>
      </c>
      <c r="I237" s="6">
        <v>2</v>
      </c>
      <c r="J237" s="6">
        <v>39</v>
      </c>
      <c r="K237" s="6">
        <v>3</v>
      </c>
      <c r="L237" s="6">
        <v>19.3</v>
      </c>
      <c r="M237" s="6">
        <v>4.3</v>
      </c>
      <c r="N237" s="6">
        <v>3.3</v>
      </c>
      <c r="O237" s="6">
        <v>-7</v>
      </c>
      <c r="P237" s="7">
        <v>0</v>
      </c>
      <c r="Q237" s="7">
        <v>0.13300000000000001</v>
      </c>
      <c r="R237" s="7">
        <v>0.27900000000000003</v>
      </c>
      <c r="S237" s="7">
        <v>0.53500000000000003</v>
      </c>
      <c r="T237" s="7">
        <v>0.185</v>
      </c>
    </row>
    <row r="238" spans="1:20" x14ac:dyDescent="0.2">
      <c r="A238" s="11" t="s">
        <v>219</v>
      </c>
      <c r="B238" s="11" t="s">
        <v>553</v>
      </c>
      <c r="C238" s="11">
        <v>20</v>
      </c>
      <c r="D238" s="13">
        <v>77</v>
      </c>
      <c r="E238" s="6">
        <v>195</v>
      </c>
      <c r="F238" s="11" t="s">
        <v>473</v>
      </c>
      <c r="G238" s="11" t="s">
        <v>583</v>
      </c>
      <c r="H238" s="11">
        <v>2020</v>
      </c>
      <c r="I238" s="6">
        <v>1</v>
      </c>
      <c r="J238" s="6">
        <v>7</v>
      </c>
      <c r="K238" s="6">
        <v>2</v>
      </c>
      <c r="L238" s="6">
        <v>1</v>
      </c>
      <c r="M238" s="6">
        <v>3</v>
      </c>
      <c r="N238" s="6">
        <v>2.5</v>
      </c>
      <c r="O238" s="6">
        <v>-25.3</v>
      </c>
      <c r="P238" s="7">
        <v>1.9E-2</v>
      </c>
      <c r="Q238" s="7">
        <v>0.109</v>
      </c>
      <c r="R238" s="7">
        <v>0.14699999999999999</v>
      </c>
      <c r="S238" s="7">
        <v>9.0999999999999998E-2</v>
      </c>
      <c r="T238" s="7">
        <v>0.17899999999999999</v>
      </c>
    </row>
    <row r="239" spans="1:20" x14ac:dyDescent="0.2">
      <c r="A239" s="11" t="s">
        <v>281</v>
      </c>
      <c r="B239" s="11" t="s">
        <v>508</v>
      </c>
      <c r="C239" s="11">
        <v>20</v>
      </c>
      <c r="D239" s="13">
        <v>73</v>
      </c>
      <c r="E239" s="6">
        <v>170</v>
      </c>
      <c r="F239" s="11" t="s">
        <v>552</v>
      </c>
      <c r="G239" s="11" t="s">
        <v>457</v>
      </c>
      <c r="H239" s="11">
        <v>2020</v>
      </c>
      <c r="I239" s="6">
        <v>1</v>
      </c>
      <c r="J239" s="6">
        <v>13</v>
      </c>
      <c r="K239" s="6">
        <v>3</v>
      </c>
      <c r="L239" s="6">
        <v>4</v>
      </c>
      <c r="M239" s="6">
        <v>2</v>
      </c>
      <c r="N239" s="6">
        <v>3.3</v>
      </c>
      <c r="O239" s="6">
        <v>-8.3000000000000007</v>
      </c>
      <c r="P239" s="7">
        <v>4.1000000000000002E-2</v>
      </c>
      <c r="Q239" s="7">
        <v>0.1</v>
      </c>
      <c r="R239" s="7">
        <v>0.22700000000000001</v>
      </c>
      <c r="S239" s="7">
        <v>0.375</v>
      </c>
      <c r="T239" s="7">
        <v>0.38500000000000001</v>
      </c>
    </row>
    <row r="240" spans="1:20" x14ac:dyDescent="0.2">
      <c r="A240" s="11" t="s">
        <v>362</v>
      </c>
      <c r="B240" s="11" t="s">
        <v>577</v>
      </c>
      <c r="C240" s="11">
        <v>26</v>
      </c>
      <c r="D240" s="13">
        <v>87</v>
      </c>
      <c r="E240" s="6">
        <v>240</v>
      </c>
      <c r="F240" s="11" t="s">
        <v>473</v>
      </c>
      <c r="G240" s="11" t="s">
        <v>562</v>
      </c>
      <c r="H240" s="11">
        <v>2015</v>
      </c>
      <c r="I240" s="6">
        <v>1</v>
      </c>
      <c r="J240" s="6">
        <v>4</v>
      </c>
      <c r="K240" s="6">
        <v>2</v>
      </c>
      <c r="L240" s="6">
        <v>14.5</v>
      </c>
      <c r="M240" s="6">
        <v>7.5</v>
      </c>
      <c r="N240" s="6">
        <v>0.5</v>
      </c>
      <c r="O240" s="6">
        <v>-22.8</v>
      </c>
      <c r="P240" s="7">
        <v>4.9000000000000002E-2</v>
      </c>
      <c r="Q240" s="7">
        <v>0.16400000000000001</v>
      </c>
      <c r="R240" s="7">
        <v>0.27500000000000002</v>
      </c>
      <c r="S240" s="7">
        <v>0.41199999999999998</v>
      </c>
      <c r="T240" s="7">
        <v>0.04</v>
      </c>
    </row>
    <row r="241" spans="1:20" x14ac:dyDescent="0.2">
      <c r="A241" s="11" t="s">
        <v>48</v>
      </c>
      <c r="B241" s="11" t="s">
        <v>506</v>
      </c>
      <c r="C241" s="11">
        <v>28</v>
      </c>
      <c r="D241" s="13">
        <v>81</v>
      </c>
      <c r="E241" s="6">
        <v>230</v>
      </c>
      <c r="F241" s="11" t="s">
        <v>462</v>
      </c>
      <c r="G241" s="11" t="s">
        <v>457</v>
      </c>
      <c r="H241" s="11">
        <v>2014</v>
      </c>
      <c r="I241" s="6">
        <v>1</v>
      </c>
      <c r="J241" s="6">
        <v>30</v>
      </c>
      <c r="K241" s="6">
        <v>3</v>
      </c>
      <c r="L241" s="6">
        <v>5.3</v>
      </c>
      <c r="M241" s="6">
        <v>5.3</v>
      </c>
      <c r="N241" s="6">
        <v>1.7</v>
      </c>
      <c r="O241" s="6">
        <v>-23.7</v>
      </c>
      <c r="P241" s="7">
        <v>6.3E-2</v>
      </c>
      <c r="Q241" s="7">
        <v>0.222</v>
      </c>
      <c r="R241" s="7">
        <v>0.16400000000000001</v>
      </c>
      <c r="S241" s="7">
        <v>0.311</v>
      </c>
      <c r="T241" s="7">
        <v>0.106</v>
      </c>
    </row>
    <row r="242" spans="1:20" x14ac:dyDescent="0.2">
      <c r="A242" s="11" t="s">
        <v>272</v>
      </c>
      <c r="B242" s="11" t="s">
        <v>461</v>
      </c>
      <c r="C242" s="11">
        <v>26</v>
      </c>
      <c r="D242" s="13">
        <v>81</v>
      </c>
      <c r="E242" s="6">
        <v>221</v>
      </c>
      <c r="F242" s="11" t="s">
        <v>568</v>
      </c>
      <c r="G242" s="11" t="s">
        <v>457</v>
      </c>
      <c r="H242" s="11">
        <v>2017</v>
      </c>
      <c r="I242" s="6">
        <v>1</v>
      </c>
      <c r="J242" s="6">
        <v>27</v>
      </c>
      <c r="K242" s="6">
        <v>2</v>
      </c>
      <c r="L242" s="6">
        <v>18.5</v>
      </c>
      <c r="M242" s="6">
        <v>13</v>
      </c>
      <c r="N242" s="6">
        <v>2.5</v>
      </c>
      <c r="O242" s="6">
        <v>7.3</v>
      </c>
      <c r="P242" s="7">
        <v>3.3000000000000002E-2</v>
      </c>
      <c r="Q242" s="7">
        <v>0.25800000000000001</v>
      </c>
      <c r="R242" s="7">
        <v>0.245</v>
      </c>
      <c r="S242" s="7">
        <v>0.58199999999999996</v>
      </c>
      <c r="T242" s="7">
        <v>0.106</v>
      </c>
    </row>
    <row r="243" spans="1:20" x14ac:dyDescent="0.2">
      <c r="A243" s="11" t="s">
        <v>288</v>
      </c>
      <c r="B243" s="11" t="s">
        <v>499</v>
      </c>
      <c r="C243" s="11">
        <v>35</v>
      </c>
      <c r="D243" s="13">
        <v>73</v>
      </c>
      <c r="E243" s="6">
        <v>196</v>
      </c>
      <c r="F243" s="11" t="s">
        <v>582</v>
      </c>
      <c r="G243" s="11" t="s">
        <v>457</v>
      </c>
      <c r="H243" s="11">
        <v>2006</v>
      </c>
      <c r="I243" s="6">
        <v>1</v>
      </c>
      <c r="J243" s="6">
        <v>24</v>
      </c>
      <c r="K243" s="6">
        <v>1</v>
      </c>
      <c r="L243" s="6">
        <v>5</v>
      </c>
      <c r="M243" s="6">
        <v>1</v>
      </c>
      <c r="N243" s="6">
        <v>6</v>
      </c>
      <c r="O243" s="6">
        <v>37.9</v>
      </c>
      <c r="P243" s="7">
        <v>0</v>
      </c>
      <c r="Q243" s="7">
        <v>3.2000000000000001E-2</v>
      </c>
      <c r="R243" s="7">
        <v>0.14899999999999999</v>
      </c>
      <c r="S243" s="7">
        <v>0.28199999999999997</v>
      </c>
      <c r="T243" s="7">
        <v>0.24</v>
      </c>
    </row>
    <row r="244" spans="1:20" x14ac:dyDescent="0.2">
      <c r="A244" s="11" t="s">
        <v>39</v>
      </c>
      <c r="B244" s="11" t="s">
        <v>500</v>
      </c>
      <c r="C244" s="11">
        <v>36</v>
      </c>
      <c r="D244" s="13">
        <v>83</v>
      </c>
      <c r="E244" s="6">
        <v>250</v>
      </c>
      <c r="F244" s="11" t="s">
        <v>497</v>
      </c>
      <c r="G244" s="11" t="s">
        <v>457</v>
      </c>
      <c r="H244" s="11">
        <v>2006</v>
      </c>
      <c r="I244" s="6">
        <v>1</v>
      </c>
      <c r="J244" s="6">
        <v>2</v>
      </c>
      <c r="K244" s="6">
        <v>3</v>
      </c>
      <c r="L244" s="6">
        <v>11</v>
      </c>
      <c r="M244" s="6">
        <v>5.3</v>
      </c>
      <c r="N244" s="6">
        <v>0.3</v>
      </c>
      <c r="O244" s="6">
        <v>17.7</v>
      </c>
      <c r="P244" s="7">
        <v>9.0999999999999998E-2</v>
      </c>
      <c r="Q244" s="7">
        <v>0.159</v>
      </c>
      <c r="R244" s="7">
        <v>0.184</v>
      </c>
      <c r="S244" s="7">
        <v>0.67300000000000004</v>
      </c>
      <c r="T244" s="7">
        <v>2.3E-2</v>
      </c>
    </row>
    <row r="245" spans="1:20" x14ac:dyDescent="0.2">
      <c r="A245" s="11" t="s">
        <v>65</v>
      </c>
      <c r="B245" s="11" t="s">
        <v>549</v>
      </c>
      <c r="C245" s="11">
        <v>20</v>
      </c>
      <c r="D245" s="13">
        <v>79</v>
      </c>
      <c r="E245" s="6">
        <v>180</v>
      </c>
      <c r="F245" s="11" t="s">
        <v>473</v>
      </c>
      <c r="G245" s="11" t="s">
        <v>457</v>
      </c>
      <c r="H245" s="11">
        <v>2020</v>
      </c>
      <c r="I245" s="6">
        <v>1</v>
      </c>
      <c r="J245" s="6">
        <v>3</v>
      </c>
      <c r="K245" s="6">
        <v>3</v>
      </c>
      <c r="L245" s="6">
        <v>22</v>
      </c>
      <c r="M245" s="6">
        <v>5.7</v>
      </c>
      <c r="N245" s="6">
        <v>6</v>
      </c>
      <c r="O245" s="6">
        <v>8.1</v>
      </c>
      <c r="P245" s="7">
        <v>2.1000000000000001E-2</v>
      </c>
      <c r="Q245" s="7">
        <v>0.17599999999999999</v>
      </c>
      <c r="R245" s="7">
        <v>0.27700000000000002</v>
      </c>
      <c r="S245" s="7">
        <v>0.60799999999999998</v>
      </c>
      <c r="T245" s="7">
        <v>0.33300000000000002</v>
      </c>
    </row>
    <row r="246" spans="1:20" x14ac:dyDescent="0.2">
      <c r="A246" s="11" t="s">
        <v>403</v>
      </c>
      <c r="B246" s="11" t="s">
        <v>522</v>
      </c>
      <c r="C246" s="11">
        <v>24</v>
      </c>
      <c r="D246" s="13">
        <v>78</v>
      </c>
      <c r="E246" s="6">
        <v>230</v>
      </c>
      <c r="F246" s="11" t="s">
        <v>613</v>
      </c>
      <c r="G246" s="11" t="s">
        <v>457</v>
      </c>
      <c r="H246" s="11" t="s">
        <v>460</v>
      </c>
      <c r="I246" s="6" t="s">
        <v>460</v>
      </c>
      <c r="J246" s="6" t="s">
        <v>460</v>
      </c>
      <c r="K246" s="6">
        <v>1</v>
      </c>
      <c r="L246" s="6">
        <v>0</v>
      </c>
      <c r="M246" s="6">
        <v>0</v>
      </c>
      <c r="N246" s="6">
        <v>0</v>
      </c>
      <c r="O246" s="6">
        <v>60</v>
      </c>
      <c r="P246" s="7">
        <v>0</v>
      </c>
      <c r="Q246" s="7">
        <v>0</v>
      </c>
      <c r="R246" s="7">
        <v>0.16700000000000001</v>
      </c>
      <c r="S246" s="7">
        <v>0</v>
      </c>
      <c r="T246" s="7">
        <v>0</v>
      </c>
    </row>
    <row r="247" spans="1:20" x14ac:dyDescent="0.2">
      <c r="A247" s="11" t="s">
        <v>394</v>
      </c>
      <c r="B247" s="11" t="s">
        <v>465</v>
      </c>
      <c r="C247" s="11">
        <v>24</v>
      </c>
      <c r="D247" s="13">
        <v>76</v>
      </c>
      <c r="E247" s="6">
        <v>190</v>
      </c>
      <c r="F247" s="11" t="s">
        <v>586</v>
      </c>
      <c r="G247" s="11" t="s">
        <v>457</v>
      </c>
      <c r="H247" s="11">
        <v>2018</v>
      </c>
      <c r="I247" s="6">
        <v>1</v>
      </c>
      <c r="J247" s="6">
        <v>26</v>
      </c>
      <c r="K247" s="6">
        <v>3</v>
      </c>
      <c r="L247" s="6">
        <v>6.3</v>
      </c>
      <c r="M247" s="6">
        <v>2.2999999999999998</v>
      </c>
      <c r="N247" s="6">
        <v>0.7</v>
      </c>
      <c r="O247" s="6">
        <v>-8.3000000000000007</v>
      </c>
      <c r="P247" s="7">
        <v>2.1999999999999999E-2</v>
      </c>
      <c r="Q247" s="7">
        <v>0.14000000000000001</v>
      </c>
      <c r="R247" s="7">
        <v>0.129</v>
      </c>
      <c r="S247" s="7">
        <v>0.73099999999999998</v>
      </c>
      <c r="T247" s="7">
        <v>5.8999999999999997E-2</v>
      </c>
    </row>
    <row r="248" spans="1:20" x14ac:dyDescent="0.2">
      <c r="A248" s="11" t="s">
        <v>330</v>
      </c>
      <c r="B248" s="11" t="s">
        <v>489</v>
      </c>
      <c r="C248" s="11">
        <v>28</v>
      </c>
      <c r="D248" s="13">
        <v>79</v>
      </c>
      <c r="E248" s="6">
        <v>245</v>
      </c>
      <c r="F248" s="11" t="s">
        <v>614</v>
      </c>
      <c r="G248" s="11" t="s">
        <v>457</v>
      </c>
      <c r="H248" s="11">
        <v>2015</v>
      </c>
      <c r="I248" s="6">
        <v>1</v>
      </c>
      <c r="J248" s="6">
        <v>27</v>
      </c>
      <c r="K248" s="6">
        <v>2</v>
      </c>
      <c r="L248" s="6">
        <v>5</v>
      </c>
      <c r="M248" s="6">
        <v>2.5</v>
      </c>
      <c r="N248" s="6">
        <v>1</v>
      </c>
      <c r="O248" s="6">
        <v>28.3</v>
      </c>
      <c r="P248" s="7">
        <v>0</v>
      </c>
      <c r="Q248" s="7">
        <v>0.125</v>
      </c>
      <c r="R248" s="7">
        <v>7.6999999999999999E-2</v>
      </c>
      <c r="S248" s="7">
        <v>0.83299999999999996</v>
      </c>
      <c r="T248" s="7">
        <v>5.6000000000000001E-2</v>
      </c>
    </row>
    <row r="249" spans="1:20" x14ac:dyDescent="0.2">
      <c r="A249" s="11" t="s">
        <v>295</v>
      </c>
      <c r="B249" s="11" t="s">
        <v>522</v>
      </c>
      <c r="C249" s="11">
        <v>24</v>
      </c>
      <c r="D249" s="13">
        <v>83</v>
      </c>
      <c r="E249" s="6">
        <v>240</v>
      </c>
      <c r="F249" s="11" t="s">
        <v>456</v>
      </c>
      <c r="G249" s="11" t="s">
        <v>615</v>
      </c>
      <c r="H249" s="11">
        <v>2017</v>
      </c>
      <c r="I249" s="6">
        <v>1</v>
      </c>
      <c r="J249" s="6">
        <v>7</v>
      </c>
      <c r="K249" s="6">
        <v>3</v>
      </c>
      <c r="L249" s="6">
        <v>11.7</v>
      </c>
      <c r="M249" s="6">
        <v>7.3</v>
      </c>
      <c r="N249" s="6">
        <v>2</v>
      </c>
      <c r="O249" s="6">
        <v>-10.1</v>
      </c>
      <c r="P249" s="7">
        <v>6.0999999999999999E-2</v>
      </c>
      <c r="Q249" s="7">
        <v>0.14699999999999999</v>
      </c>
      <c r="R249" s="7">
        <v>0.191</v>
      </c>
      <c r="S249" s="7">
        <v>0.40200000000000002</v>
      </c>
      <c r="T249" s="7">
        <v>7.9000000000000001E-2</v>
      </c>
    </row>
    <row r="250" spans="1:20" x14ac:dyDescent="0.2">
      <c r="A250" s="11" t="s">
        <v>246</v>
      </c>
      <c r="B250" s="11" t="s">
        <v>490</v>
      </c>
      <c r="C250" s="11">
        <v>36</v>
      </c>
      <c r="D250" s="13">
        <v>81</v>
      </c>
      <c r="E250" s="6">
        <v>250</v>
      </c>
      <c r="F250" s="11" t="s">
        <v>473</v>
      </c>
      <c r="G250" s="11" t="s">
        <v>457</v>
      </c>
      <c r="H250" s="11">
        <v>2003</v>
      </c>
      <c r="I250" s="6">
        <v>1</v>
      </c>
      <c r="J250" s="6">
        <v>1</v>
      </c>
      <c r="K250" s="6">
        <v>3</v>
      </c>
      <c r="L250" s="6">
        <v>26</v>
      </c>
      <c r="M250" s="6">
        <v>6.3</v>
      </c>
      <c r="N250" s="6">
        <v>5.3</v>
      </c>
      <c r="O250" s="6">
        <v>-4.0999999999999996</v>
      </c>
      <c r="P250" s="7">
        <v>8.9999999999999993E-3</v>
      </c>
      <c r="Q250" s="7">
        <v>0.14399999999999999</v>
      </c>
      <c r="R250" s="7">
        <v>0.28000000000000003</v>
      </c>
      <c r="S250" s="7">
        <v>0.59699999999999998</v>
      </c>
      <c r="T250" s="7">
        <v>0.23499999999999999</v>
      </c>
    </row>
    <row r="251" spans="1:20" x14ac:dyDescent="0.2">
      <c r="A251" s="11" t="s">
        <v>104</v>
      </c>
      <c r="B251" s="11" t="s">
        <v>492</v>
      </c>
      <c r="C251" s="11">
        <v>21</v>
      </c>
      <c r="D251" s="13">
        <v>78</v>
      </c>
      <c r="E251" s="6">
        <v>200</v>
      </c>
      <c r="F251" s="11" t="s">
        <v>473</v>
      </c>
      <c r="G251" s="11" t="s">
        <v>584</v>
      </c>
      <c r="H251" s="11">
        <v>2020</v>
      </c>
      <c r="I251" s="6">
        <v>1</v>
      </c>
      <c r="J251" s="6">
        <v>23</v>
      </c>
      <c r="K251" s="6">
        <v>1</v>
      </c>
      <c r="L251" s="6">
        <v>2</v>
      </c>
      <c r="M251" s="6">
        <v>0</v>
      </c>
      <c r="N251" s="6">
        <v>0</v>
      </c>
      <c r="O251" s="6">
        <v>-106.8</v>
      </c>
      <c r="P251" s="7">
        <v>0</v>
      </c>
      <c r="Q251" s="7">
        <v>0</v>
      </c>
      <c r="R251" s="7">
        <v>0.23100000000000001</v>
      </c>
      <c r="S251" s="7">
        <v>0.53200000000000003</v>
      </c>
      <c r="T251" s="7">
        <v>0</v>
      </c>
    </row>
    <row r="252" spans="1:20" x14ac:dyDescent="0.2">
      <c r="A252" s="11" t="s">
        <v>433</v>
      </c>
      <c r="B252" s="11" t="s">
        <v>512</v>
      </c>
      <c r="C252" s="11">
        <v>22</v>
      </c>
      <c r="D252" s="13">
        <v>76</v>
      </c>
      <c r="E252" s="6">
        <v>204</v>
      </c>
      <c r="F252" s="11" t="s">
        <v>511</v>
      </c>
      <c r="G252" s="11" t="s">
        <v>457</v>
      </c>
      <c r="H252" s="11">
        <v>2018</v>
      </c>
      <c r="I252" s="6">
        <v>1</v>
      </c>
      <c r="J252" s="6">
        <v>18</v>
      </c>
      <c r="K252" s="6">
        <v>3</v>
      </c>
      <c r="L252" s="6">
        <v>13.3</v>
      </c>
      <c r="M252" s="6">
        <v>4</v>
      </c>
      <c r="N252" s="6">
        <v>2.2999999999999998</v>
      </c>
      <c r="O252" s="6">
        <v>5.4</v>
      </c>
      <c r="P252" s="7">
        <v>0</v>
      </c>
      <c r="Q252" s="7">
        <v>0.17100000000000001</v>
      </c>
      <c r="R252" s="7">
        <v>0.26400000000000001</v>
      </c>
      <c r="S252" s="7">
        <v>0.49199999999999999</v>
      </c>
      <c r="T252" s="7">
        <v>0.13500000000000001</v>
      </c>
    </row>
    <row r="253" spans="1:20" x14ac:dyDescent="0.2">
      <c r="A253" s="11" t="s">
        <v>67</v>
      </c>
      <c r="B253" s="11" t="s">
        <v>475</v>
      </c>
      <c r="C253" s="11">
        <v>23</v>
      </c>
      <c r="D253" s="13">
        <v>78</v>
      </c>
      <c r="E253" s="6">
        <v>190</v>
      </c>
      <c r="F253" s="11" t="s">
        <v>462</v>
      </c>
      <c r="G253" s="11" t="s">
        <v>457</v>
      </c>
      <c r="H253" s="11">
        <v>2017</v>
      </c>
      <c r="I253" s="6">
        <v>1</v>
      </c>
      <c r="J253" s="6">
        <v>2</v>
      </c>
      <c r="K253" s="6">
        <v>3</v>
      </c>
      <c r="L253" s="6">
        <v>14</v>
      </c>
      <c r="M253" s="6">
        <v>6.7</v>
      </c>
      <c r="N253" s="6">
        <v>5</v>
      </c>
      <c r="O253" s="6">
        <v>18.600000000000001</v>
      </c>
      <c r="P253" s="7">
        <v>4.8000000000000001E-2</v>
      </c>
      <c r="Q253" s="7">
        <v>0.125</v>
      </c>
      <c r="R253" s="7">
        <v>0.17299999999999999</v>
      </c>
      <c r="S253" s="7">
        <v>0.58499999999999996</v>
      </c>
      <c r="T253" s="7">
        <v>0.19700000000000001</v>
      </c>
    </row>
    <row r="254" spans="1:20" x14ac:dyDescent="0.2">
      <c r="A254" s="11" t="s">
        <v>165</v>
      </c>
      <c r="B254" s="11" t="s">
        <v>472</v>
      </c>
      <c r="C254" s="11">
        <v>22</v>
      </c>
      <c r="D254" s="13">
        <v>75</v>
      </c>
      <c r="E254" s="6">
        <v>215</v>
      </c>
      <c r="F254" s="11" t="s">
        <v>600</v>
      </c>
      <c r="G254" s="11" t="s">
        <v>488</v>
      </c>
      <c r="H254" s="11" t="s">
        <v>460</v>
      </c>
      <c r="I254" s="6" t="s">
        <v>460</v>
      </c>
      <c r="J254" s="6" t="s">
        <v>460</v>
      </c>
      <c r="K254" s="6">
        <v>3</v>
      </c>
      <c r="L254" s="6">
        <v>9.3000000000000007</v>
      </c>
      <c r="M254" s="6">
        <v>3.7</v>
      </c>
      <c r="N254" s="6">
        <v>3</v>
      </c>
      <c r="O254" s="6">
        <v>-21.2</v>
      </c>
      <c r="P254" s="7">
        <v>1.7999999999999999E-2</v>
      </c>
      <c r="Q254" s="7">
        <v>8.7999999999999995E-2</v>
      </c>
      <c r="R254" s="7">
        <v>0.182</v>
      </c>
      <c r="S254" s="7">
        <v>0.41799999999999998</v>
      </c>
      <c r="T254" s="7">
        <v>0.15</v>
      </c>
    </row>
    <row r="255" spans="1:20" x14ac:dyDescent="0.2">
      <c r="A255" s="11" t="s">
        <v>164</v>
      </c>
      <c r="B255" s="11" t="s">
        <v>577</v>
      </c>
      <c r="C255" s="11">
        <v>22</v>
      </c>
      <c r="D255" s="13">
        <v>79</v>
      </c>
      <c r="E255" s="6">
        <v>230</v>
      </c>
      <c r="F255" s="11" t="s">
        <v>473</v>
      </c>
      <c r="G255" s="11" t="s">
        <v>590</v>
      </c>
      <c r="H255" s="11">
        <v>2018</v>
      </c>
      <c r="I255" s="6">
        <v>1</v>
      </c>
      <c r="J255" s="6">
        <v>3</v>
      </c>
      <c r="K255" s="6">
        <v>2</v>
      </c>
      <c r="L255" s="6">
        <v>22.5</v>
      </c>
      <c r="M255" s="6">
        <v>10</v>
      </c>
      <c r="N255" s="6">
        <v>9.5</v>
      </c>
      <c r="O255" s="6">
        <v>-14.3</v>
      </c>
      <c r="P255" s="7">
        <v>0</v>
      </c>
      <c r="Q255" s="7">
        <v>0.26700000000000002</v>
      </c>
      <c r="R255" s="7">
        <v>0.318</v>
      </c>
      <c r="S255" s="7">
        <v>0.5</v>
      </c>
      <c r="T255" s="7">
        <v>0.48699999999999999</v>
      </c>
    </row>
    <row r="256" spans="1:20" x14ac:dyDescent="0.2">
      <c r="A256" s="11" t="s">
        <v>189</v>
      </c>
      <c r="B256" s="11" t="s">
        <v>553</v>
      </c>
      <c r="C256" s="11">
        <v>22</v>
      </c>
      <c r="D256" s="13">
        <v>82</v>
      </c>
      <c r="E256" s="6">
        <v>243</v>
      </c>
      <c r="F256" s="11" t="s">
        <v>616</v>
      </c>
      <c r="G256" s="11" t="s">
        <v>457</v>
      </c>
      <c r="H256" s="11">
        <v>2021</v>
      </c>
      <c r="I256" s="6">
        <v>2</v>
      </c>
      <c r="J256" s="6">
        <v>52</v>
      </c>
      <c r="K256" s="6">
        <v>1</v>
      </c>
      <c r="L256" s="6">
        <v>3</v>
      </c>
      <c r="M256" s="6">
        <v>2</v>
      </c>
      <c r="N256" s="6">
        <v>1</v>
      </c>
      <c r="O256" s="6">
        <v>76.900000000000006</v>
      </c>
      <c r="P256" s="7">
        <v>0.14299999999999999</v>
      </c>
      <c r="Q256" s="7">
        <v>0.33300000000000002</v>
      </c>
      <c r="R256" s="7">
        <v>0.111</v>
      </c>
      <c r="S256" s="7">
        <v>0.52100000000000002</v>
      </c>
      <c r="T256" s="7">
        <v>0.16700000000000001</v>
      </c>
    </row>
    <row r="257" spans="1:20" x14ac:dyDescent="0.2">
      <c r="A257" s="11" t="s">
        <v>265</v>
      </c>
      <c r="B257" s="11" t="s">
        <v>483</v>
      </c>
      <c r="C257" s="11">
        <v>25</v>
      </c>
      <c r="D257" s="13">
        <v>77</v>
      </c>
      <c r="E257" s="6">
        <v>206</v>
      </c>
      <c r="F257" s="11" t="s">
        <v>496</v>
      </c>
      <c r="G257" s="11" t="s">
        <v>457</v>
      </c>
      <c r="H257" s="11">
        <v>2017</v>
      </c>
      <c r="I257" s="6">
        <v>1</v>
      </c>
      <c r="J257" s="6">
        <v>12</v>
      </c>
      <c r="K257" s="6">
        <v>2</v>
      </c>
      <c r="L257" s="6">
        <v>8.5</v>
      </c>
      <c r="M257" s="6">
        <v>1.5</v>
      </c>
      <c r="N257" s="6">
        <v>2</v>
      </c>
      <c r="O257" s="6">
        <v>21.4</v>
      </c>
      <c r="P257" s="7">
        <v>0</v>
      </c>
      <c r="Q257" s="7">
        <v>5.8000000000000003E-2</v>
      </c>
      <c r="R257" s="7">
        <v>0.14399999999999999</v>
      </c>
      <c r="S257" s="7">
        <v>0.504</v>
      </c>
      <c r="T257" s="7">
        <v>0.108</v>
      </c>
    </row>
    <row r="258" spans="1:20" x14ac:dyDescent="0.2">
      <c r="A258" s="11" t="s">
        <v>180</v>
      </c>
      <c r="B258" s="11" t="s">
        <v>526</v>
      </c>
      <c r="C258" s="11">
        <v>23</v>
      </c>
      <c r="D258" s="13">
        <v>73</v>
      </c>
      <c r="E258" s="6">
        <v>175</v>
      </c>
      <c r="F258" s="11" t="s">
        <v>599</v>
      </c>
      <c r="G258" s="11" t="s">
        <v>457</v>
      </c>
      <c r="H258" s="11">
        <v>2020</v>
      </c>
      <c r="I258" s="6">
        <v>1</v>
      </c>
      <c r="J258" s="6">
        <v>29</v>
      </c>
      <c r="K258" s="6">
        <v>1</v>
      </c>
      <c r="L258" s="6">
        <v>0</v>
      </c>
      <c r="M258" s="6">
        <v>1</v>
      </c>
      <c r="N258" s="6">
        <v>1</v>
      </c>
      <c r="O258" s="6">
        <v>76.8</v>
      </c>
      <c r="P258" s="7">
        <v>0</v>
      </c>
      <c r="Q258" s="7">
        <v>0.16700000000000001</v>
      </c>
      <c r="R258" s="7">
        <v>0.111</v>
      </c>
      <c r="S258" s="7">
        <v>0</v>
      </c>
      <c r="T258" s="7">
        <v>0.2</v>
      </c>
    </row>
    <row r="259" spans="1:20" x14ac:dyDescent="0.2">
      <c r="A259" s="11" t="s">
        <v>117</v>
      </c>
      <c r="B259" s="11" t="s">
        <v>504</v>
      </c>
      <c r="C259" s="11">
        <v>28</v>
      </c>
      <c r="D259" s="13">
        <v>77</v>
      </c>
      <c r="E259" s="6">
        <v>229</v>
      </c>
      <c r="F259" s="11" t="s">
        <v>563</v>
      </c>
      <c r="G259" s="11" t="s">
        <v>457</v>
      </c>
      <c r="H259" s="11">
        <v>2016</v>
      </c>
      <c r="I259" s="6">
        <v>2</v>
      </c>
      <c r="J259" s="6">
        <v>36</v>
      </c>
      <c r="K259" s="6">
        <v>3</v>
      </c>
      <c r="L259" s="6">
        <v>24.7</v>
      </c>
      <c r="M259" s="6">
        <v>8.6999999999999993</v>
      </c>
      <c r="N259" s="6">
        <v>7.7</v>
      </c>
      <c r="O259" s="6">
        <v>3.1</v>
      </c>
      <c r="P259" s="7">
        <v>3.6999999999999998E-2</v>
      </c>
      <c r="Q259" s="7">
        <v>0.152</v>
      </c>
      <c r="R259" s="7">
        <v>0.26200000000000001</v>
      </c>
      <c r="S259" s="7">
        <v>0.53300000000000003</v>
      </c>
      <c r="T259" s="7">
        <v>0.29099999999999998</v>
      </c>
    </row>
    <row r="260" spans="1:20" x14ac:dyDescent="0.2">
      <c r="A260" s="11" t="s">
        <v>89</v>
      </c>
      <c r="B260" s="11" t="s">
        <v>492</v>
      </c>
      <c r="C260" s="11">
        <v>24</v>
      </c>
      <c r="D260" s="13">
        <v>76</v>
      </c>
      <c r="E260" s="6">
        <v>187</v>
      </c>
      <c r="F260" s="11" t="s">
        <v>574</v>
      </c>
      <c r="G260" s="11" t="s">
        <v>457</v>
      </c>
      <c r="H260" s="11">
        <v>2016</v>
      </c>
      <c r="I260" s="6">
        <v>1</v>
      </c>
      <c r="J260" s="6">
        <v>19</v>
      </c>
      <c r="K260" s="6">
        <v>2</v>
      </c>
      <c r="L260" s="6">
        <v>7.5</v>
      </c>
      <c r="M260" s="6">
        <v>2</v>
      </c>
      <c r="N260" s="6">
        <v>3</v>
      </c>
      <c r="O260" s="6">
        <v>3.3</v>
      </c>
      <c r="P260" s="7">
        <v>0</v>
      </c>
      <c r="Q260" s="7">
        <v>8.6999999999999994E-2</v>
      </c>
      <c r="R260" s="7">
        <v>0.152</v>
      </c>
      <c r="S260" s="7">
        <v>0.54</v>
      </c>
      <c r="T260" s="7">
        <v>0.222</v>
      </c>
    </row>
    <row r="261" spans="1:20" x14ac:dyDescent="0.2">
      <c r="A261" s="11" t="s">
        <v>179</v>
      </c>
      <c r="B261" s="11" t="s">
        <v>502</v>
      </c>
      <c r="C261" s="11">
        <v>24</v>
      </c>
      <c r="D261" s="13">
        <v>77</v>
      </c>
      <c r="E261" s="6">
        <v>230</v>
      </c>
      <c r="F261" s="11" t="s">
        <v>617</v>
      </c>
      <c r="G261" s="11" t="s">
        <v>457</v>
      </c>
      <c r="H261" s="11" t="s">
        <v>460</v>
      </c>
      <c r="I261" s="6" t="s">
        <v>460</v>
      </c>
      <c r="J261" s="6" t="s">
        <v>460</v>
      </c>
      <c r="K261" s="6">
        <v>1</v>
      </c>
      <c r="L261" s="6">
        <v>0</v>
      </c>
      <c r="M261" s="6">
        <v>1</v>
      </c>
      <c r="N261" s="6">
        <v>0</v>
      </c>
      <c r="O261" s="6">
        <v>0</v>
      </c>
      <c r="P261" s="7">
        <v>0</v>
      </c>
      <c r="Q261" s="7">
        <v>0.33300000000000002</v>
      </c>
      <c r="R261" s="7">
        <v>0</v>
      </c>
      <c r="S261" s="7">
        <v>0</v>
      </c>
      <c r="T261" s="7">
        <v>0</v>
      </c>
    </row>
    <row r="262" spans="1:20" x14ac:dyDescent="0.2">
      <c r="A262" s="11" t="s">
        <v>319</v>
      </c>
      <c r="B262" s="11" t="s">
        <v>490</v>
      </c>
      <c r="C262" s="11">
        <v>23</v>
      </c>
      <c r="D262" s="13">
        <v>75</v>
      </c>
      <c r="E262" s="6">
        <v>200</v>
      </c>
      <c r="F262" s="11" t="s">
        <v>491</v>
      </c>
      <c r="G262" s="11" t="s">
        <v>457</v>
      </c>
      <c r="H262" s="11">
        <v>2017</v>
      </c>
      <c r="I262" s="6">
        <v>1</v>
      </c>
      <c r="J262" s="6">
        <v>11</v>
      </c>
      <c r="K262" s="6">
        <v>3</v>
      </c>
      <c r="L262" s="6">
        <v>8.3000000000000007</v>
      </c>
      <c r="M262" s="6">
        <v>2</v>
      </c>
      <c r="N262" s="6">
        <v>2</v>
      </c>
      <c r="O262" s="6">
        <v>-8.1</v>
      </c>
      <c r="P262" s="7">
        <v>1.7000000000000001E-2</v>
      </c>
      <c r="Q262" s="7">
        <v>8.1000000000000003E-2</v>
      </c>
      <c r="R262" s="7">
        <v>0.153</v>
      </c>
      <c r="S262" s="7">
        <v>0.66600000000000004</v>
      </c>
      <c r="T262" s="7">
        <v>0.16200000000000001</v>
      </c>
    </row>
    <row r="263" spans="1:20" x14ac:dyDescent="0.2">
      <c r="A263" s="11" t="s">
        <v>187</v>
      </c>
      <c r="B263" s="11" t="s">
        <v>499</v>
      </c>
      <c r="C263" s="11">
        <v>22</v>
      </c>
      <c r="D263" s="13">
        <v>77</v>
      </c>
      <c r="E263" s="6">
        <v>205</v>
      </c>
      <c r="F263" s="11" t="s">
        <v>487</v>
      </c>
      <c r="G263" s="11" t="s">
        <v>457</v>
      </c>
      <c r="H263" s="11" t="s">
        <v>460</v>
      </c>
      <c r="I263" s="6" t="s">
        <v>460</v>
      </c>
      <c r="J263" s="6" t="s">
        <v>460</v>
      </c>
      <c r="K263" s="6">
        <v>1</v>
      </c>
      <c r="L263" s="6">
        <v>0</v>
      </c>
      <c r="M263" s="6">
        <v>0</v>
      </c>
      <c r="N263" s="6">
        <v>2</v>
      </c>
      <c r="O263" s="6">
        <v>35.6</v>
      </c>
      <c r="P263" s="7">
        <v>0</v>
      </c>
      <c r="Q263" s="7">
        <v>0</v>
      </c>
      <c r="R263" s="7">
        <v>8.3000000000000004E-2</v>
      </c>
      <c r="S263" s="7">
        <v>0</v>
      </c>
      <c r="T263" s="7">
        <v>0.4</v>
      </c>
    </row>
    <row r="264" spans="1:20" x14ac:dyDescent="0.2">
      <c r="A264" s="11" t="s">
        <v>322</v>
      </c>
      <c r="B264" s="11" t="s">
        <v>483</v>
      </c>
      <c r="C264" s="11">
        <v>32</v>
      </c>
      <c r="D264" s="13">
        <v>80</v>
      </c>
      <c r="E264" s="6">
        <v>218</v>
      </c>
      <c r="F264" s="11" t="s">
        <v>487</v>
      </c>
      <c r="G264" s="11" t="s">
        <v>457</v>
      </c>
      <c r="H264" s="11">
        <v>2011</v>
      </c>
      <c r="I264" s="6">
        <v>1</v>
      </c>
      <c r="J264" s="6">
        <v>14</v>
      </c>
      <c r="K264" s="6">
        <v>2</v>
      </c>
      <c r="L264" s="6">
        <v>9.5</v>
      </c>
      <c r="M264" s="6">
        <v>0.5</v>
      </c>
      <c r="N264" s="6">
        <v>0.5</v>
      </c>
      <c r="O264" s="6">
        <v>-22.6</v>
      </c>
      <c r="P264" s="7">
        <v>0</v>
      </c>
      <c r="Q264" s="7">
        <v>2.1000000000000001E-2</v>
      </c>
      <c r="R264" s="7">
        <v>0.154</v>
      </c>
      <c r="S264" s="7">
        <v>0.503</v>
      </c>
      <c r="T264" s="7">
        <v>2.3E-2</v>
      </c>
    </row>
    <row r="265" spans="1:20" x14ac:dyDescent="0.2">
      <c r="A265" s="11" t="s">
        <v>398</v>
      </c>
      <c r="B265" s="11" t="s">
        <v>463</v>
      </c>
      <c r="C265" s="11">
        <v>27</v>
      </c>
      <c r="D265" s="13">
        <v>76</v>
      </c>
      <c r="E265" s="6">
        <v>220</v>
      </c>
      <c r="F265" s="11" t="s">
        <v>618</v>
      </c>
      <c r="G265" s="11" t="s">
        <v>457</v>
      </c>
      <c r="H265" s="11">
        <v>2014</v>
      </c>
      <c r="I265" s="6">
        <v>1</v>
      </c>
      <c r="J265" s="6">
        <v>6</v>
      </c>
      <c r="K265" s="6">
        <v>3</v>
      </c>
      <c r="L265" s="6">
        <v>7.7</v>
      </c>
      <c r="M265" s="6">
        <v>4.7</v>
      </c>
      <c r="N265" s="6">
        <v>5.3</v>
      </c>
      <c r="O265" s="6">
        <v>0</v>
      </c>
      <c r="P265" s="7">
        <v>0</v>
      </c>
      <c r="Q265" s="7">
        <v>0.123</v>
      </c>
      <c r="R265" s="7">
        <v>0.13300000000000001</v>
      </c>
      <c r="S265" s="7">
        <v>0.40400000000000003</v>
      </c>
      <c r="T265" s="7">
        <v>0.21099999999999999</v>
      </c>
    </row>
    <row r="266" spans="1:20" x14ac:dyDescent="0.2">
      <c r="A266" s="11" t="s">
        <v>323</v>
      </c>
      <c r="B266" s="11" t="s">
        <v>499</v>
      </c>
      <c r="C266" s="11">
        <v>32</v>
      </c>
      <c r="D266" s="13">
        <v>81</v>
      </c>
      <c r="E266" s="6">
        <v>245</v>
      </c>
      <c r="F266" s="11" t="s">
        <v>487</v>
      </c>
      <c r="G266" s="11" t="s">
        <v>457</v>
      </c>
      <c r="H266" s="11">
        <v>2011</v>
      </c>
      <c r="I266" s="6">
        <v>1</v>
      </c>
      <c r="J266" s="6">
        <v>13</v>
      </c>
      <c r="K266" s="6">
        <v>2</v>
      </c>
      <c r="L266" s="6">
        <v>5.5</v>
      </c>
      <c r="M266" s="6">
        <v>2.5</v>
      </c>
      <c r="N266" s="6">
        <v>1</v>
      </c>
      <c r="O266" s="6">
        <v>-2.8</v>
      </c>
      <c r="P266" s="7">
        <v>7.6999999999999999E-2</v>
      </c>
      <c r="Q266" s="7">
        <v>4.9000000000000002E-2</v>
      </c>
      <c r="R266" s="7">
        <v>0.22</v>
      </c>
      <c r="S266" s="7">
        <v>0.34399999999999997</v>
      </c>
      <c r="T266" s="7">
        <v>7.0999999999999994E-2</v>
      </c>
    </row>
    <row r="267" spans="1:20" x14ac:dyDescent="0.2">
      <c r="A267" s="11" t="s">
        <v>63</v>
      </c>
      <c r="B267" s="11" t="s">
        <v>477</v>
      </c>
      <c r="C267" s="11">
        <v>22</v>
      </c>
      <c r="D267" s="13">
        <v>83</v>
      </c>
      <c r="E267" s="6">
        <v>235</v>
      </c>
      <c r="F267" s="11" t="s">
        <v>496</v>
      </c>
      <c r="G267" s="11" t="s">
        <v>457</v>
      </c>
      <c r="H267" s="11">
        <v>2018</v>
      </c>
      <c r="I267" s="6">
        <v>1</v>
      </c>
      <c r="J267" s="6">
        <v>2</v>
      </c>
      <c r="K267" s="6">
        <v>1</v>
      </c>
      <c r="L267" s="6">
        <v>2</v>
      </c>
      <c r="M267" s="6">
        <v>4</v>
      </c>
      <c r="N267" s="6">
        <v>0</v>
      </c>
      <c r="O267" s="6">
        <v>17.399999999999999</v>
      </c>
      <c r="P267" s="7">
        <v>0</v>
      </c>
      <c r="Q267" s="7">
        <v>0.308</v>
      </c>
      <c r="R267" s="7">
        <v>0.12</v>
      </c>
      <c r="S267" s="7">
        <v>0.5</v>
      </c>
      <c r="T267" s="7">
        <v>0</v>
      </c>
    </row>
    <row r="268" spans="1:20" x14ac:dyDescent="0.2">
      <c r="A268" s="11" t="s">
        <v>355</v>
      </c>
      <c r="B268" s="11" t="s">
        <v>549</v>
      </c>
      <c r="C268" s="11">
        <v>31</v>
      </c>
      <c r="D268" s="13">
        <v>83</v>
      </c>
      <c r="E268" s="6">
        <v>254</v>
      </c>
      <c r="F268" s="11" t="s">
        <v>496</v>
      </c>
      <c r="G268" s="11" t="s">
        <v>457</v>
      </c>
      <c r="H268" s="11">
        <v>2013</v>
      </c>
      <c r="I268" s="6">
        <v>1</v>
      </c>
      <c r="J268" s="6">
        <v>22</v>
      </c>
      <c r="K268" s="6">
        <v>3</v>
      </c>
      <c r="L268" s="6">
        <v>6.7</v>
      </c>
      <c r="M268" s="6">
        <v>9.6999999999999993</v>
      </c>
      <c r="N268" s="6">
        <v>2.7</v>
      </c>
      <c r="O268" s="6">
        <v>6.7</v>
      </c>
      <c r="P268" s="7">
        <v>6.5000000000000002E-2</v>
      </c>
      <c r="Q268" s="7">
        <v>0.27400000000000002</v>
      </c>
      <c r="R268" s="7">
        <v>0.11600000000000001</v>
      </c>
      <c r="S268" s="7">
        <v>0.501</v>
      </c>
      <c r="T268" s="7">
        <v>0.11600000000000001</v>
      </c>
    </row>
    <row r="269" spans="1:20" x14ac:dyDescent="0.2">
      <c r="A269" s="11" t="s">
        <v>415</v>
      </c>
      <c r="B269" s="11" t="s">
        <v>458</v>
      </c>
      <c r="C269" s="11">
        <v>24</v>
      </c>
      <c r="D269" s="13">
        <v>77</v>
      </c>
      <c r="E269" s="6">
        <v>201</v>
      </c>
      <c r="F269" s="11" t="s">
        <v>567</v>
      </c>
      <c r="G269" s="11" t="s">
        <v>457</v>
      </c>
      <c r="H269" s="11">
        <v>2019</v>
      </c>
      <c r="I269" s="6">
        <v>1</v>
      </c>
      <c r="J269" s="6">
        <v>20</v>
      </c>
      <c r="K269" s="6">
        <v>3</v>
      </c>
      <c r="L269" s="6">
        <v>3</v>
      </c>
      <c r="M269" s="6">
        <v>2</v>
      </c>
      <c r="N269" s="6">
        <v>1.3</v>
      </c>
      <c r="O269" s="6">
        <v>19.2</v>
      </c>
      <c r="P269" s="7">
        <v>1.4999999999999999E-2</v>
      </c>
      <c r="Q269" s="7">
        <v>6.5000000000000002E-2</v>
      </c>
      <c r="R269" s="7">
        <v>8.5000000000000006E-2</v>
      </c>
      <c r="S269" s="7">
        <v>0.45</v>
      </c>
      <c r="T269" s="7">
        <v>6.7000000000000004E-2</v>
      </c>
    </row>
    <row r="270" spans="1:20" x14ac:dyDescent="0.2">
      <c r="A270" s="11" t="s">
        <v>412</v>
      </c>
      <c r="B270" s="11" t="s">
        <v>475</v>
      </c>
      <c r="C270" s="11">
        <v>27</v>
      </c>
      <c r="D270" s="13">
        <v>75</v>
      </c>
      <c r="E270" s="6">
        <v>190</v>
      </c>
      <c r="F270" s="11" t="s">
        <v>466</v>
      </c>
      <c r="G270" s="11" t="s">
        <v>457</v>
      </c>
      <c r="H270" s="11" t="s">
        <v>460</v>
      </c>
      <c r="I270" s="6" t="s">
        <v>460</v>
      </c>
      <c r="J270" s="6" t="s">
        <v>460</v>
      </c>
      <c r="K270" s="6">
        <v>1</v>
      </c>
      <c r="L270" s="6">
        <v>0</v>
      </c>
      <c r="M270" s="6">
        <v>0</v>
      </c>
      <c r="N270" s="6">
        <v>0</v>
      </c>
      <c r="O270" s="6">
        <v>-71.400000000000006</v>
      </c>
      <c r="P270" s="7">
        <v>0</v>
      </c>
      <c r="Q270" s="7">
        <v>0</v>
      </c>
      <c r="R270" s="7">
        <v>0.14299999999999999</v>
      </c>
      <c r="S270" s="7">
        <v>0</v>
      </c>
      <c r="T270" s="7">
        <v>0</v>
      </c>
    </row>
    <row r="271" spans="1:20" x14ac:dyDescent="0.2">
      <c r="A271" s="11" t="s">
        <v>212</v>
      </c>
      <c r="B271" s="11" t="s">
        <v>477</v>
      </c>
      <c r="C271" s="11">
        <v>28</v>
      </c>
      <c r="D271" s="13">
        <v>79</v>
      </c>
      <c r="E271" s="6">
        <v>220</v>
      </c>
      <c r="F271" s="11" t="s">
        <v>619</v>
      </c>
      <c r="G271" s="11" t="s">
        <v>457</v>
      </c>
      <c r="H271" s="11">
        <v>2012</v>
      </c>
      <c r="I271" s="6">
        <v>1</v>
      </c>
      <c r="J271" s="6">
        <v>15</v>
      </c>
      <c r="K271" s="6">
        <v>2</v>
      </c>
      <c r="L271" s="6">
        <v>7.5</v>
      </c>
      <c r="M271" s="6">
        <v>2.5</v>
      </c>
      <c r="N271" s="6">
        <v>0.5</v>
      </c>
      <c r="O271" s="6">
        <v>9.9</v>
      </c>
      <c r="P271" s="7">
        <v>0</v>
      </c>
      <c r="Q271" s="7">
        <v>8.8999999999999996E-2</v>
      </c>
      <c r="R271" s="7">
        <v>0.13600000000000001</v>
      </c>
      <c r="S271" s="7">
        <v>0.60899999999999999</v>
      </c>
      <c r="T271" s="7">
        <v>2.5999999999999999E-2</v>
      </c>
    </row>
    <row r="272" spans="1:20" x14ac:dyDescent="0.2">
      <c r="A272" s="11" t="s">
        <v>405</v>
      </c>
      <c r="B272" s="11" t="s">
        <v>499</v>
      </c>
      <c r="C272" s="11">
        <v>25</v>
      </c>
      <c r="D272" s="13">
        <v>77</v>
      </c>
      <c r="E272" s="6">
        <v>215</v>
      </c>
      <c r="F272" s="11" t="s">
        <v>620</v>
      </c>
      <c r="G272" s="11" t="s">
        <v>457</v>
      </c>
      <c r="H272" s="11" t="s">
        <v>460</v>
      </c>
      <c r="I272" s="6" t="s">
        <v>460</v>
      </c>
      <c r="J272" s="6" t="s">
        <v>460</v>
      </c>
      <c r="K272" s="6">
        <v>2</v>
      </c>
      <c r="L272" s="6">
        <v>5</v>
      </c>
      <c r="M272" s="6">
        <v>3</v>
      </c>
      <c r="N272" s="6">
        <v>0.5</v>
      </c>
      <c r="O272" s="6">
        <v>-0.4</v>
      </c>
      <c r="P272" s="7">
        <v>2.5000000000000001E-2</v>
      </c>
      <c r="Q272" s="7">
        <v>0.122</v>
      </c>
      <c r="R272" s="7">
        <v>8.6999999999999994E-2</v>
      </c>
      <c r="S272" s="7">
        <v>0.59199999999999997</v>
      </c>
      <c r="T272" s="7">
        <v>3.4000000000000002E-2</v>
      </c>
    </row>
    <row r="273" spans="1:20" x14ac:dyDescent="0.2">
      <c r="A273" s="11" t="s">
        <v>267</v>
      </c>
      <c r="B273" s="11" t="s">
        <v>577</v>
      </c>
      <c r="C273" s="11">
        <v>29</v>
      </c>
      <c r="D273" s="13">
        <v>82</v>
      </c>
      <c r="E273" s="6">
        <v>240</v>
      </c>
      <c r="F273" s="11" t="s">
        <v>473</v>
      </c>
      <c r="G273" s="11" t="s">
        <v>559</v>
      </c>
      <c r="H273" s="11" t="s">
        <v>460</v>
      </c>
      <c r="I273" s="6" t="s">
        <v>460</v>
      </c>
      <c r="J273" s="6" t="s">
        <v>460</v>
      </c>
      <c r="K273" s="6">
        <v>2</v>
      </c>
      <c r="L273" s="6">
        <v>4</v>
      </c>
      <c r="M273" s="6">
        <v>4</v>
      </c>
      <c r="N273" s="6">
        <v>0</v>
      </c>
      <c r="O273" s="6">
        <v>-6.8</v>
      </c>
      <c r="P273" s="7">
        <v>2.1000000000000001E-2</v>
      </c>
      <c r="Q273" s="7">
        <v>0.159</v>
      </c>
      <c r="R273" s="7">
        <v>0.128</v>
      </c>
      <c r="S273" s="7">
        <v>0.45</v>
      </c>
      <c r="T273" s="7">
        <v>0</v>
      </c>
    </row>
    <row r="274" spans="1:20" x14ac:dyDescent="0.2">
      <c r="A274" s="11" t="s">
        <v>448</v>
      </c>
      <c r="B274" s="11" t="s">
        <v>492</v>
      </c>
      <c r="C274" s="11">
        <v>23</v>
      </c>
      <c r="D274" s="13">
        <v>71</v>
      </c>
      <c r="E274" s="6">
        <v>192</v>
      </c>
      <c r="F274" s="11" t="s">
        <v>471</v>
      </c>
      <c r="G274" s="11" t="s">
        <v>457</v>
      </c>
      <c r="H274" s="11" t="s">
        <v>460</v>
      </c>
      <c r="I274" s="6" t="s">
        <v>460</v>
      </c>
      <c r="J274" s="6" t="s">
        <v>460</v>
      </c>
      <c r="K274" s="6">
        <v>1</v>
      </c>
      <c r="L274" s="6">
        <v>3</v>
      </c>
      <c r="M274" s="6">
        <v>0</v>
      </c>
      <c r="N274" s="6">
        <v>0</v>
      </c>
      <c r="O274" s="6">
        <v>-76.7</v>
      </c>
      <c r="P274" s="7">
        <v>0</v>
      </c>
      <c r="Q274" s="7">
        <v>0</v>
      </c>
      <c r="R274" s="7">
        <v>0.182</v>
      </c>
      <c r="S274" s="7">
        <v>1.5</v>
      </c>
      <c r="T274" s="7">
        <v>0</v>
      </c>
    </row>
    <row r="275" spans="1:20" x14ac:dyDescent="0.2">
      <c r="A275" s="11" t="s">
        <v>360</v>
      </c>
      <c r="B275" s="11" t="s">
        <v>455</v>
      </c>
      <c r="C275" s="11">
        <v>23</v>
      </c>
      <c r="D275" s="13">
        <v>82</v>
      </c>
      <c r="E275" s="6">
        <v>218</v>
      </c>
      <c r="F275" s="11" t="s">
        <v>608</v>
      </c>
      <c r="G275" s="11" t="s">
        <v>457</v>
      </c>
      <c r="H275" s="11">
        <v>2018</v>
      </c>
      <c r="I275" s="6">
        <v>1</v>
      </c>
      <c r="J275" s="6">
        <v>14</v>
      </c>
      <c r="K275" s="6">
        <v>2</v>
      </c>
      <c r="L275" s="6">
        <v>11</v>
      </c>
      <c r="M275" s="6">
        <v>3.5</v>
      </c>
      <c r="N275" s="6">
        <v>2.5</v>
      </c>
      <c r="O275" s="6">
        <v>16.899999999999999</v>
      </c>
      <c r="P275" s="7">
        <v>1.9E-2</v>
      </c>
      <c r="Q275" s="7">
        <v>9.4E-2</v>
      </c>
      <c r="R275" s="7">
        <v>0.161</v>
      </c>
      <c r="S275" s="7">
        <v>0.53800000000000003</v>
      </c>
      <c r="T275" s="7">
        <v>9.6000000000000002E-2</v>
      </c>
    </row>
    <row r="276" spans="1:20" x14ac:dyDescent="0.2">
      <c r="A276" s="11" t="s">
        <v>114</v>
      </c>
      <c r="B276" s="11" t="s">
        <v>465</v>
      </c>
      <c r="C276" s="11">
        <v>25</v>
      </c>
      <c r="D276" s="13">
        <v>78</v>
      </c>
      <c r="E276" s="6">
        <v>209</v>
      </c>
      <c r="F276" s="11" t="s">
        <v>582</v>
      </c>
      <c r="G276" s="11" t="s">
        <v>457</v>
      </c>
      <c r="H276" s="11">
        <v>2018</v>
      </c>
      <c r="I276" s="6">
        <v>1</v>
      </c>
      <c r="J276" s="6">
        <v>10</v>
      </c>
      <c r="K276" s="6">
        <v>3</v>
      </c>
      <c r="L276" s="6">
        <v>17</v>
      </c>
      <c r="M276" s="6">
        <v>4</v>
      </c>
      <c r="N276" s="6">
        <v>1.3</v>
      </c>
      <c r="O276" s="6">
        <v>-10</v>
      </c>
      <c r="P276" s="7">
        <v>0.02</v>
      </c>
      <c r="Q276" s="7">
        <v>0.105</v>
      </c>
      <c r="R276" s="7">
        <v>0.184</v>
      </c>
      <c r="S276" s="7">
        <v>0.66</v>
      </c>
      <c r="T276" s="7">
        <v>6.6000000000000003E-2</v>
      </c>
    </row>
    <row r="277" spans="1:20" x14ac:dyDescent="0.2">
      <c r="A277" s="11" t="s">
        <v>148</v>
      </c>
      <c r="B277" s="11" t="s">
        <v>502</v>
      </c>
      <c r="C277" s="11">
        <v>34</v>
      </c>
      <c r="D277" s="13">
        <v>73</v>
      </c>
      <c r="E277" s="6">
        <v>175</v>
      </c>
      <c r="F277" s="11" t="s">
        <v>554</v>
      </c>
      <c r="G277" s="11" t="s">
        <v>457</v>
      </c>
      <c r="H277" s="11">
        <v>2007</v>
      </c>
      <c r="I277" s="6">
        <v>1</v>
      </c>
      <c r="J277" s="6">
        <v>4</v>
      </c>
      <c r="K277" s="6">
        <v>2</v>
      </c>
      <c r="L277" s="6">
        <v>13.5</v>
      </c>
      <c r="M277" s="6">
        <v>1</v>
      </c>
      <c r="N277" s="6">
        <v>3.5</v>
      </c>
      <c r="O277" s="6">
        <v>14</v>
      </c>
      <c r="P277" s="7">
        <v>0</v>
      </c>
      <c r="Q277" s="7">
        <v>3.1E-2</v>
      </c>
      <c r="R277" s="7">
        <v>0.216</v>
      </c>
      <c r="S277" s="7">
        <v>0.52400000000000002</v>
      </c>
      <c r="T277" s="7">
        <v>0.19400000000000001</v>
      </c>
    </row>
    <row r="278" spans="1:20" x14ac:dyDescent="0.2">
      <c r="A278" s="11" t="s">
        <v>327</v>
      </c>
      <c r="B278" s="11" t="s">
        <v>472</v>
      </c>
      <c r="C278" s="11">
        <v>30</v>
      </c>
      <c r="D278" s="13">
        <v>82</v>
      </c>
      <c r="E278" s="6">
        <v>240</v>
      </c>
      <c r="F278" s="11" t="s">
        <v>621</v>
      </c>
      <c r="G278" s="11" t="s">
        <v>457</v>
      </c>
      <c r="H278" s="11">
        <v>2013</v>
      </c>
      <c r="I278" s="6">
        <v>2</v>
      </c>
      <c r="J278" s="6">
        <v>44</v>
      </c>
      <c r="K278" s="6">
        <v>2</v>
      </c>
      <c r="L278" s="6">
        <v>11</v>
      </c>
      <c r="M278" s="6">
        <v>2</v>
      </c>
      <c r="N278" s="6">
        <v>0.5</v>
      </c>
      <c r="O278" s="6">
        <v>1.8</v>
      </c>
      <c r="P278" s="7">
        <v>0</v>
      </c>
      <c r="Q278" s="7">
        <v>0.129</v>
      </c>
      <c r="R278" s="7">
        <v>0.16400000000000001</v>
      </c>
      <c r="S278" s="7">
        <v>0.96199999999999997</v>
      </c>
      <c r="T278" s="7">
        <v>5.8999999999999997E-2</v>
      </c>
    </row>
    <row r="279" spans="1:20" x14ac:dyDescent="0.2">
      <c r="A279" s="11" t="s">
        <v>113</v>
      </c>
      <c r="B279" s="11" t="s">
        <v>549</v>
      </c>
      <c r="C279" s="11">
        <v>23</v>
      </c>
      <c r="D279" s="13">
        <v>79</v>
      </c>
      <c r="E279" s="6">
        <v>225</v>
      </c>
      <c r="F279" s="11" t="s">
        <v>459</v>
      </c>
      <c r="G279" s="11" t="s">
        <v>457</v>
      </c>
      <c r="H279" s="11">
        <v>2018</v>
      </c>
      <c r="I279" s="6">
        <v>1</v>
      </c>
      <c r="J279" s="6">
        <v>12</v>
      </c>
      <c r="K279" s="6">
        <v>3</v>
      </c>
      <c r="L279" s="6">
        <v>25</v>
      </c>
      <c r="M279" s="6">
        <v>8</v>
      </c>
      <c r="N279" s="6">
        <v>2</v>
      </c>
      <c r="O279" s="6">
        <v>18.399999999999999</v>
      </c>
      <c r="P279" s="7">
        <v>7.2999999999999995E-2</v>
      </c>
      <c r="Q279" s="7">
        <v>0.14799999999999999</v>
      </c>
      <c r="R279" s="7">
        <v>0.22700000000000001</v>
      </c>
      <c r="S279" s="7">
        <v>0.68100000000000005</v>
      </c>
      <c r="T279" s="7">
        <v>7.6999999999999999E-2</v>
      </c>
    </row>
    <row r="280" spans="1:20" x14ac:dyDescent="0.2">
      <c r="A280" s="11" t="s">
        <v>302</v>
      </c>
      <c r="B280" s="11" t="s">
        <v>470</v>
      </c>
      <c r="C280" s="11">
        <v>21</v>
      </c>
      <c r="D280" s="13">
        <v>73</v>
      </c>
      <c r="E280" s="6">
        <v>195</v>
      </c>
      <c r="F280" s="11" t="s">
        <v>604</v>
      </c>
      <c r="G280" s="11" t="s">
        <v>457</v>
      </c>
      <c r="H280" s="11">
        <v>2021</v>
      </c>
      <c r="I280" s="6">
        <v>2</v>
      </c>
      <c r="J280" s="6">
        <v>36</v>
      </c>
      <c r="K280" s="6">
        <v>2</v>
      </c>
      <c r="L280" s="6">
        <v>0</v>
      </c>
      <c r="M280" s="6">
        <v>0</v>
      </c>
      <c r="N280" s="6">
        <v>0</v>
      </c>
      <c r="O280" s="6">
        <v>-100</v>
      </c>
      <c r="P280" s="7">
        <v>0</v>
      </c>
      <c r="Q280" s="7">
        <v>0</v>
      </c>
      <c r="R280" s="7">
        <v>0.42899999999999999</v>
      </c>
      <c r="S280" s="7">
        <v>0</v>
      </c>
      <c r="T280" s="7">
        <v>0</v>
      </c>
    </row>
    <row r="281" spans="1:20" x14ac:dyDescent="0.2">
      <c r="A281" s="11" t="s">
        <v>380</v>
      </c>
      <c r="B281" s="11" t="s">
        <v>470</v>
      </c>
      <c r="C281" s="11">
        <v>23</v>
      </c>
      <c r="D281" s="13">
        <v>85</v>
      </c>
      <c r="E281" s="6">
        <v>240</v>
      </c>
      <c r="F281" s="11" t="s">
        <v>524</v>
      </c>
      <c r="G281" s="11" t="s">
        <v>457</v>
      </c>
      <c r="H281" s="11">
        <v>2018</v>
      </c>
      <c r="I281" s="6">
        <v>2</v>
      </c>
      <c r="J281" s="6">
        <v>36</v>
      </c>
      <c r="K281" s="6">
        <v>3</v>
      </c>
      <c r="L281" s="6">
        <v>9</v>
      </c>
      <c r="M281" s="6">
        <v>12</v>
      </c>
      <c r="N281" s="6">
        <v>1.3</v>
      </c>
      <c r="O281" s="6">
        <v>4.5</v>
      </c>
      <c r="P281" s="7">
        <v>0.11700000000000001</v>
      </c>
      <c r="Q281" s="7">
        <v>0.20899999999999999</v>
      </c>
      <c r="R281" s="7">
        <v>9.6000000000000002E-2</v>
      </c>
      <c r="S281" s="7">
        <v>0.71199999999999997</v>
      </c>
      <c r="T281" s="7">
        <v>0.06</v>
      </c>
    </row>
    <row r="282" spans="1:20" x14ac:dyDescent="0.2">
      <c r="A282" s="11" t="s">
        <v>345</v>
      </c>
      <c r="B282" s="11" t="s">
        <v>502</v>
      </c>
      <c r="C282" s="11">
        <v>24</v>
      </c>
      <c r="D282" s="13">
        <v>77</v>
      </c>
      <c r="E282" s="6">
        <v>206</v>
      </c>
      <c r="F282" s="11" t="s">
        <v>622</v>
      </c>
      <c r="G282" s="11" t="s">
        <v>457</v>
      </c>
      <c r="H282" s="11">
        <v>2019</v>
      </c>
      <c r="I282" s="6">
        <v>2</v>
      </c>
      <c r="J282" s="6">
        <v>58</v>
      </c>
      <c r="K282" s="6">
        <v>2</v>
      </c>
      <c r="L282" s="6">
        <v>0</v>
      </c>
      <c r="M282" s="6">
        <v>0</v>
      </c>
      <c r="N282" s="6">
        <v>0</v>
      </c>
      <c r="O282" s="6">
        <v>-107.3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</row>
    <row r="283" spans="1:20" x14ac:dyDescent="0.2">
      <c r="A283" s="11" t="s">
        <v>69</v>
      </c>
      <c r="B283" s="11" t="s">
        <v>551</v>
      </c>
      <c r="C283" s="11">
        <v>23</v>
      </c>
      <c r="D283" s="13">
        <v>85</v>
      </c>
      <c r="E283" s="6">
        <v>231</v>
      </c>
      <c r="F283" s="11" t="s">
        <v>497</v>
      </c>
      <c r="G283" s="11" t="s">
        <v>457</v>
      </c>
      <c r="H283" s="11">
        <v>2018</v>
      </c>
      <c r="I283" s="6">
        <v>1</v>
      </c>
      <c r="J283" s="6">
        <v>6</v>
      </c>
      <c r="K283" s="6">
        <v>3</v>
      </c>
      <c r="L283" s="6">
        <v>14.3</v>
      </c>
      <c r="M283" s="6">
        <v>9</v>
      </c>
      <c r="N283" s="6">
        <v>2.2999999999999998</v>
      </c>
      <c r="O283" s="6">
        <v>-6.5</v>
      </c>
      <c r="P283" s="7">
        <v>7.2999999999999995E-2</v>
      </c>
      <c r="Q283" s="7">
        <v>0.16700000000000001</v>
      </c>
      <c r="R283" s="7">
        <v>0.189</v>
      </c>
      <c r="S283" s="7">
        <v>0.64600000000000002</v>
      </c>
      <c r="T283" s="7">
        <v>0.13200000000000001</v>
      </c>
    </row>
    <row r="284" spans="1:20" x14ac:dyDescent="0.2">
      <c r="A284" s="11" t="s">
        <v>324</v>
      </c>
      <c r="B284" s="11" t="s">
        <v>455</v>
      </c>
      <c r="C284" s="11">
        <v>26</v>
      </c>
      <c r="D284" s="13">
        <v>70</v>
      </c>
      <c r="E284" s="6">
        <v>183</v>
      </c>
      <c r="F284" s="11" t="s">
        <v>466</v>
      </c>
      <c r="G284" s="11" t="s">
        <v>457</v>
      </c>
      <c r="H284" s="11">
        <v>2017</v>
      </c>
      <c r="I284" s="6">
        <v>2</v>
      </c>
      <c r="J284" s="6">
        <v>51</v>
      </c>
      <c r="K284" s="6">
        <v>2</v>
      </c>
      <c r="L284" s="6">
        <v>11</v>
      </c>
      <c r="M284" s="6">
        <v>2</v>
      </c>
      <c r="N284" s="6">
        <v>2</v>
      </c>
      <c r="O284" s="6">
        <v>13.9</v>
      </c>
      <c r="P284" s="7">
        <v>0</v>
      </c>
      <c r="Q284" s="7">
        <v>6.6000000000000003E-2</v>
      </c>
      <c r="R284" s="7">
        <v>0.19400000000000001</v>
      </c>
      <c r="S284" s="7">
        <v>0.52700000000000002</v>
      </c>
      <c r="T284" s="7">
        <v>8.8999999999999996E-2</v>
      </c>
    </row>
    <row r="285" spans="1:20" x14ac:dyDescent="0.2">
      <c r="A285" s="11" t="s">
        <v>213</v>
      </c>
      <c r="B285" s="11" t="s">
        <v>461</v>
      </c>
      <c r="C285" s="11">
        <v>27</v>
      </c>
      <c r="D285" s="13">
        <v>79</v>
      </c>
      <c r="E285" s="6">
        <v>240</v>
      </c>
      <c r="F285" s="11" t="s">
        <v>576</v>
      </c>
      <c r="G285" s="11" t="s">
        <v>457</v>
      </c>
      <c r="H285" s="11">
        <v>2015</v>
      </c>
      <c r="I285" s="6">
        <v>2</v>
      </c>
      <c r="J285" s="6">
        <v>32</v>
      </c>
      <c r="K285" s="6">
        <v>2</v>
      </c>
      <c r="L285" s="6">
        <v>18</v>
      </c>
      <c r="M285" s="6">
        <v>8</v>
      </c>
      <c r="N285" s="6">
        <v>1.5</v>
      </c>
      <c r="O285" s="6">
        <v>11.6</v>
      </c>
      <c r="P285" s="7">
        <v>5.0999999999999997E-2</v>
      </c>
      <c r="Q285" s="7">
        <v>0.19700000000000001</v>
      </c>
      <c r="R285" s="7">
        <v>0.184</v>
      </c>
      <c r="S285" s="7">
        <v>0.71199999999999997</v>
      </c>
      <c r="T285" s="7">
        <v>8.3000000000000004E-2</v>
      </c>
    </row>
    <row r="286" spans="1:20" x14ac:dyDescent="0.2">
      <c r="A286" s="11" t="s">
        <v>432</v>
      </c>
      <c r="B286" s="11" t="s">
        <v>551</v>
      </c>
      <c r="C286" s="11">
        <v>24</v>
      </c>
      <c r="D286" s="13">
        <v>83</v>
      </c>
      <c r="E286" s="6">
        <v>245</v>
      </c>
      <c r="F286" s="11" t="s">
        <v>580</v>
      </c>
      <c r="G286" s="11" t="s">
        <v>559</v>
      </c>
      <c r="H286" s="11">
        <v>2018</v>
      </c>
      <c r="I286" s="6">
        <v>1</v>
      </c>
      <c r="J286" s="6">
        <v>25</v>
      </c>
      <c r="K286" s="6">
        <v>3</v>
      </c>
      <c r="L286" s="6">
        <v>7</v>
      </c>
      <c r="M286" s="6">
        <v>4</v>
      </c>
      <c r="N286" s="6">
        <v>1</v>
      </c>
      <c r="O286" s="6">
        <v>4.5999999999999996</v>
      </c>
      <c r="P286" s="7">
        <v>5.5E-2</v>
      </c>
      <c r="Q286" s="7">
        <v>0.18</v>
      </c>
      <c r="R286" s="7">
        <v>0.26200000000000001</v>
      </c>
      <c r="S286" s="7">
        <v>0.46400000000000002</v>
      </c>
      <c r="T286" s="7">
        <v>0.115</v>
      </c>
    </row>
    <row r="287" spans="1:20" x14ac:dyDescent="0.2">
      <c r="A287" s="11" t="s">
        <v>320</v>
      </c>
      <c r="B287" s="11" t="s">
        <v>486</v>
      </c>
      <c r="C287" s="11">
        <v>19</v>
      </c>
      <c r="D287" s="13">
        <v>77</v>
      </c>
      <c r="E287" s="6">
        <v>211</v>
      </c>
      <c r="F287" s="11" t="s">
        <v>558</v>
      </c>
      <c r="G287" s="11" t="s">
        <v>457</v>
      </c>
      <c r="H287" s="11">
        <v>2021</v>
      </c>
      <c r="I287" s="6">
        <v>1</v>
      </c>
      <c r="J287" s="6">
        <v>14</v>
      </c>
      <c r="K287" s="6">
        <v>2</v>
      </c>
      <c r="L287" s="6">
        <v>1</v>
      </c>
      <c r="M287" s="6">
        <v>1</v>
      </c>
      <c r="N287" s="6">
        <v>1</v>
      </c>
      <c r="O287" s="6">
        <v>-43.8</v>
      </c>
      <c r="P287" s="7">
        <v>0</v>
      </c>
      <c r="Q287" s="7">
        <v>0.222</v>
      </c>
      <c r="R287" s="7">
        <v>9.7000000000000003E-2</v>
      </c>
      <c r="S287" s="7">
        <v>0.33300000000000002</v>
      </c>
      <c r="T287" s="7">
        <v>0.5</v>
      </c>
    </row>
    <row r="288" spans="1:20" x14ac:dyDescent="0.2">
      <c r="A288" s="11" t="s">
        <v>422</v>
      </c>
      <c r="B288" s="11" t="s">
        <v>504</v>
      </c>
      <c r="C288" s="11">
        <v>25</v>
      </c>
      <c r="D288" s="13">
        <v>83</v>
      </c>
      <c r="E288" s="6">
        <v>250</v>
      </c>
      <c r="F288" s="11" t="s">
        <v>497</v>
      </c>
      <c r="G288" s="11" t="s">
        <v>457</v>
      </c>
      <c r="H288" s="11">
        <v>2015</v>
      </c>
      <c r="I288" s="6">
        <v>1</v>
      </c>
      <c r="J288" s="6">
        <v>11</v>
      </c>
      <c r="K288" s="6">
        <v>3</v>
      </c>
      <c r="L288" s="6">
        <v>17.7</v>
      </c>
      <c r="M288" s="6">
        <v>7</v>
      </c>
      <c r="N288" s="6">
        <v>0.3</v>
      </c>
      <c r="O288" s="6">
        <v>-3.8</v>
      </c>
      <c r="P288" s="7">
        <v>6.5000000000000002E-2</v>
      </c>
      <c r="Q288" s="7">
        <v>0.16300000000000001</v>
      </c>
      <c r="R288" s="7">
        <v>0.23400000000000001</v>
      </c>
      <c r="S288" s="7">
        <v>0.67500000000000004</v>
      </c>
      <c r="T288" s="7">
        <v>1.9E-2</v>
      </c>
    </row>
    <row r="289" spans="1:20" x14ac:dyDescent="0.2">
      <c r="A289" s="11" t="s">
        <v>296</v>
      </c>
      <c r="B289" s="11" t="s">
        <v>508</v>
      </c>
      <c r="C289" s="11">
        <v>23</v>
      </c>
      <c r="D289" s="13">
        <v>79</v>
      </c>
      <c r="E289" s="6">
        <v>220</v>
      </c>
      <c r="F289" s="11" t="s">
        <v>623</v>
      </c>
      <c r="G289" s="11" t="s">
        <v>457</v>
      </c>
      <c r="H289" s="11" t="s">
        <v>460</v>
      </c>
      <c r="I289" s="6" t="s">
        <v>460</v>
      </c>
      <c r="J289" s="6" t="s">
        <v>460</v>
      </c>
      <c r="K289" s="6">
        <v>3</v>
      </c>
      <c r="L289" s="6">
        <v>1.3</v>
      </c>
      <c r="M289" s="6">
        <v>4</v>
      </c>
      <c r="N289" s="6">
        <v>1.3</v>
      </c>
      <c r="O289" s="6">
        <v>-6.2</v>
      </c>
      <c r="P289" s="7">
        <v>6.2E-2</v>
      </c>
      <c r="Q289" s="7">
        <v>0.20899999999999999</v>
      </c>
      <c r="R289" s="7">
        <v>0.151</v>
      </c>
      <c r="S289" s="7">
        <v>0.25</v>
      </c>
      <c r="T289" s="7">
        <v>0.14799999999999999</v>
      </c>
    </row>
    <row r="290" spans="1:20" x14ac:dyDescent="0.2">
      <c r="A290" s="11" t="s">
        <v>283</v>
      </c>
      <c r="B290" s="11" t="s">
        <v>489</v>
      </c>
      <c r="C290" s="11">
        <v>21</v>
      </c>
      <c r="D290" s="13">
        <v>77</v>
      </c>
      <c r="E290" s="6">
        <v>220</v>
      </c>
      <c r="F290" s="11" t="s">
        <v>519</v>
      </c>
      <c r="G290" s="11" t="s">
        <v>457</v>
      </c>
      <c r="H290" s="11">
        <v>2019</v>
      </c>
      <c r="I290" s="6">
        <v>1</v>
      </c>
      <c r="J290" s="6">
        <v>25</v>
      </c>
      <c r="K290" s="6">
        <v>2</v>
      </c>
      <c r="L290" s="6">
        <v>9</v>
      </c>
      <c r="M290" s="6">
        <v>5</v>
      </c>
      <c r="N290" s="6">
        <v>1</v>
      </c>
      <c r="O290" s="6">
        <v>11.6</v>
      </c>
      <c r="P290" s="7">
        <v>0.128</v>
      </c>
      <c r="Q290" s="7">
        <v>0.122</v>
      </c>
      <c r="R290" s="7">
        <v>0.16700000000000001</v>
      </c>
      <c r="S290" s="7">
        <v>0.56699999999999995</v>
      </c>
      <c r="T290" s="7">
        <v>5.6000000000000001E-2</v>
      </c>
    </row>
    <row r="291" spans="1:20" x14ac:dyDescent="0.2">
      <c r="A291" s="11" t="s">
        <v>373</v>
      </c>
      <c r="B291" s="11" t="s">
        <v>492</v>
      </c>
      <c r="C291" s="11">
        <v>22</v>
      </c>
      <c r="D291" s="13">
        <v>81</v>
      </c>
      <c r="E291" s="6">
        <v>264</v>
      </c>
      <c r="F291" s="11" t="s">
        <v>517</v>
      </c>
      <c r="G291" s="11" t="s">
        <v>457</v>
      </c>
      <c r="H291" s="11" t="s">
        <v>460</v>
      </c>
      <c r="I291" s="6" t="s">
        <v>460</v>
      </c>
      <c r="J291" s="6" t="s">
        <v>460</v>
      </c>
      <c r="K291" s="6">
        <v>2</v>
      </c>
      <c r="L291" s="6">
        <v>8.5</v>
      </c>
      <c r="M291" s="6">
        <v>5</v>
      </c>
      <c r="N291" s="6">
        <v>0.5</v>
      </c>
      <c r="O291" s="6">
        <v>-13.9</v>
      </c>
      <c r="P291" s="7">
        <v>6.4000000000000001E-2</v>
      </c>
      <c r="Q291" s="7">
        <v>0.16700000000000001</v>
      </c>
      <c r="R291" s="7">
        <v>0.222</v>
      </c>
      <c r="S291" s="7">
        <v>0.45300000000000001</v>
      </c>
      <c r="T291" s="7">
        <v>5.2999999999999999E-2</v>
      </c>
    </row>
    <row r="292" spans="1:20" x14ac:dyDescent="0.2">
      <c r="A292" s="11" t="s">
        <v>97</v>
      </c>
      <c r="B292" s="11" t="s">
        <v>486</v>
      </c>
      <c r="C292" s="11">
        <v>33</v>
      </c>
      <c r="D292" s="13">
        <v>81</v>
      </c>
      <c r="E292" s="6">
        <v>234</v>
      </c>
      <c r="F292" s="11" t="s">
        <v>473</v>
      </c>
      <c r="G292" s="11" t="s">
        <v>474</v>
      </c>
      <c r="H292" s="11">
        <v>2010</v>
      </c>
      <c r="I292" s="6">
        <v>2</v>
      </c>
      <c r="J292" s="6">
        <v>35</v>
      </c>
      <c r="K292" s="6">
        <v>3</v>
      </c>
      <c r="L292" s="6">
        <v>7.7</v>
      </c>
      <c r="M292" s="6">
        <v>6.7</v>
      </c>
      <c r="N292" s="6">
        <v>1.7</v>
      </c>
      <c r="O292" s="6">
        <v>9.1999999999999993</v>
      </c>
      <c r="P292" s="7">
        <v>9.2999999999999999E-2</v>
      </c>
      <c r="Q292" s="7">
        <v>0.27800000000000002</v>
      </c>
      <c r="R292" s="7">
        <v>0.16900000000000001</v>
      </c>
      <c r="S292" s="7">
        <v>0.61299999999999999</v>
      </c>
      <c r="T292" s="7">
        <v>0.14299999999999999</v>
      </c>
    </row>
    <row r="293" spans="1:20" x14ac:dyDescent="0.2">
      <c r="A293" s="11" t="s">
        <v>624</v>
      </c>
      <c r="B293" s="11" t="s">
        <v>500</v>
      </c>
      <c r="C293" s="11">
        <v>22</v>
      </c>
      <c r="D293" s="13">
        <v>83</v>
      </c>
      <c r="E293" s="6">
        <v>215</v>
      </c>
      <c r="F293" s="11" t="s">
        <v>493</v>
      </c>
      <c r="G293" s="11" t="s">
        <v>457</v>
      </c>
      <c r="H293" s="11">
        <v>2019</v>
      </c>
      <c r="I293" s="6">
        <v>2</v>
      </c>
      <c r="J293" s="6">
        <v>31</v>
      </c>
      <c r="K293" s="6">
        <v>3</v>
      </c>
      <c r="L293" s="6">
        <v>6.7</v>
      </c>
      <c r="M293" s="6">
        <v>4.7</v>
      </c>
      <c r="N293" s="6">
        <v>0.7</v>
      </c>
      <c r="O293" s="6">
        <v>-31.1</v>
      </c>
      <c r="P293" s="7">
        <v>2.9000000000000001E-2</v>
      </c>
      <c r="Q293" s="7">
        <v>0.19400000000000001</v>
      </c>
      <c r="R293" s="7">
        <v>0.16400000000000001</v>
      </c>
      <c r="S293" s="7">
        <v>0.501</v>
      </c>
      <c r="T293" s="7">
        <v>5.3999999999999999E-2</v>
      </c>
    </row>
    <row r="294" spans="1:20" x14ac:dyDescent="0.2">
      <c r="A294" s="11" t="s">
        <v>374</v>
      </c>
      <c r="B294" s="11" t="s">
        <v>549</v>
      </c>
      <c r="C294" s="11">
        <v>23</v>
      </c>
      <c r="D294" s="13">
        <v>85</v>
      </c>
      <c r="E294" s="6">
        <v>245</v>
      </c>
      <c r="F294" s="11" t="s">
        <v>491</v>
      </c>
      <c r="G294" s="11" t="s">
        <v>625</v>
      </c>
      <c r="H294" s="11">
        <v>2020</v>
      </c>
      <c r="I294" s="6">
        <v>2</v>
      </c>
      <c r="J294" s="6">
        <v>42</v>
      </c>
      <c r="K294" s="6">
        <v>2</v>
      </c>
      <c r="L294" s="6">
        <v>0</v>
      </c>
      <c r="M294" s="6">
        <v>0</v>
      </c>
      <c r="N294" s="6">
        <v>0</v>
      </c>
      <c r="O294" s="6">
        <v>-100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</row>
    <row r="295" spans="1:20" x14ac:dyDescent="0.2">
      <c r="A295" s="11" t="s">
        <v>41</v>
      </c>
      <c r="B295" s="11" t="s">
        <v>508</v>
      </c>
      <c r="C295" s="11">
        <v>23</v>
      </c>
      <c r="D295" s="13">
        <v>77</v>
      </c>
      <c r="E295" s="6">
        <v>205</v>
      </c>
      <c r="F295" s="11" t="s">
        <v>610</v>
      </c>
      <c r="G295" s="11" t="s">
        <v>488</v>
      </c>
      <c r="H295" s="11">
        <v>2019</v>
      </c>
      <c r="I295" s="6">
        <v>1</v>
      </c>
      <c r="J295" s="6">
        <v>17</v>
      </c>
      <c r="K295" s="6">
        <v>3</v>
      </c>
      <c r="L295" s="6">
        <v>17.3</v>
      </c>
      <c r="M295" s="6">
        <v>8</v>
      </c>
      <c r="N295" s="6">
        <v>1.3</v>
      </c>
      <c r="O295" s="6">
        <v>-8.6</v>
      </c>
      <c r="P295" s="7">
        <v>6.8000000000000005E-2</v>
      </c>
      <c r="Q295" s="7">
        <v>0.14799999999999999</v>
      </c>
      <c r="R295" s="7">
        <v>0.23899999999999999</v>
      </c>
      <c r="S295" s="7">
        <v>0.503</v>
      </c>
      <c r="T295" s="7">
        <v>6.3E-2</v>
      </c>
    </row>
    <row r="296" spans="1:20" x14ac:dyDescent="0.2">
      <c r="A296" s="11" t="s">
        <v>82</v>
      </c>
      <c r="B296" s="11" t="s">
        <v>483</v>
      </c>
      <c r="C296" s="11">
        <v>32</v>
      </c>
      <c r="D296" s="13">
        <v>80</v>
      </c>
      <c r="E296" s="6">
        <v>230</v>
      </c>
      <c r="F296" s="11" t="s">
        <v>473</v>
      </c>
      <c r="G296" s="11" t="s">
        <v>583</v>
      </c>
      <c r="H296" s="11">
        <v>2008</v>
      </c>
      <c r="I296" s="6">
        <v>1</v>
      </c>
      <c r="J296" s="6">
        <v>25</v>
      </c>
      <c r="K296" s="6">
        <v>1</v>
      </c>
      <c r="L296" s="6">
        <v>5</v>
      </c>
      <c r="M296" s="6">
        <v>5</v>
      </c>
      <c r="N296" s="6">
        <v>2</v>
      </c>
      <c r="O296" s="6">
        <v>8.1</v>
      </c>
      <c r="P296" s="7">
        <v>0</v>
      </c>
      <c r="Q296" s="7">
        <v>0.192</v>
      </c>
      <c r="R296" s="7">
        <v>0.107</v>
      </c>
      <c r="S296" s="7">
        <v>0.41699999999999998</v>
      </c>
      <c r="T296" s="7">
        <v>0.105</v>
      </c>
    </row>
    <row r="297" spans="1:20" x14ac:dyDescent="0.2">
      <c r="A297" s="11" t="s">
        <v>254</v>
      </c>
      <c r="B297" s="11" t="s">
        <v>455</v>
      </c>
      <c r="C297" s="11">
        <v>26</v>
      </c>
      <c r="D297" s="13">
        <v>83</v>
      </c>
      <c r="E297" s="6">
        <v>284</v>
      </c>
      <c r="F297" s="11" t="s">
        <v>473</v>
      </c>
      <c r="G297" s="11" t="s">
        <v>474</v>
      </c>
      <c r="H297" s="11">
        <v>2014</v>
      </c>
      <c r="I297" s="6">
        <v>2</v>
      </c>
      <c r="J297" s="6">
        <v>41</v>
      </c>
      <c r="K297" s="6">
        <v>2</v>
      </c>
      <c r="L297" s="6">
        <v>29.5</v>
      </c>
      <c r="M297" s="6">
        <v>14.5</v>
      </c>
      <c r="N297" s="6">
        <v>4.5</v>
      </c>
      <c r="O297" s="6">
        <v>28.2</v>
      </c>
      <c r="P297" s="7">
        <v>0.121</v>
      </c>
      <c r="Q297" s="7">
        <v>0.28899999999999998</v>
      </c>
      <c r="R297" s="7">
        <v>0.317</v>
      </c>
      <c r="S297" s="7">
        <v>0.69699999999999995</v>
      </c>
      <c r="T297" s="7">
        <v>0.214</v>
      </c>
    </row>
    <row r="298" spans="1:20" x14ac:dyDescent="0.2">
      <c r="A298" s="11" t="s">
        <v>429</v>
      </c>
      <c r="B298" s="11" t="s">
        <v>475</v>
      </c>
      <c r="C298" s="11">
        <v>31</v>
      </c>
      <c r="D298" s="13">
        <v>82</v>
      </c>
      <c r="E298" s="6">
        <v>260</v>
      </c>
      <c r="F298" s="11" t="s">
        <v>564</v>
      </c>
      <c r="G298" s="11" t="s">
        <v>626</v>
      </c>
      <c r="H298" s="11">
        <v>2011</v>
      </c>
      <c r="I298" s="6">
        <v>1</v>
      </c>
      <c r="J298" s="6">
        <v>16</v>
      </c>
      <c r="K298" s="6">
        <v>3</v>
      </c>
      <c r="L298" s="6">
        <v>13.3</v>
      </c>
      <c r="M298" s="6">
        <v>12.7</v>
      </c>
      <c r="N298" s="6">
        <v>4</v>
      </c>
      <c r="O298" s="6">
        <v>15.3</v>
      </c>
      <c r="P298" s="7">
        <v>7.5999999999999998E-2</v>
      </c>
      <c r="Q298" s="7">
        <v>0.25600000000000001</v>
      </c>
      <c r="R298" s="7">
        <v>0.253</v>
      </c>
      <c r="S298" s="7">
        <v>0.40200000000000002</v>
      </c>
      <c r="T298" s="7">
        <v>0.17599999999999999</v>
      </c>
    </row>
    <row r="299" spans="1:20" x14ac:dyDescent="0.2">
      <c r="A299" s="11" t="s">
        <v>364</v>
      </c>
      <c r="B299" s="11" t="s">
        <v>489</v>
      </c>
      <c r="C299" s="11">
        <v>28</v>
      </c>
      <c r="D299" s="13">
        <v>75</v>
      </c>
      <c r="E299" s="6">
        <v>215</v>
      </c>
      <c r="F299" s="11" t="s">
        <v>462</v>
      </c>
      <c r="G299" s="11" t="s">
        <v>457</v>
      </c>
      <c r="H299" s="11">
        <v>2015</v>
      </c>
      <c r="I299" s="6">
        <v>2</v>
      </c>
      <c r="J299" s="6">
        <v>46</v>
      </c>
      <c r="K299" s="6">
        <v>2</v>
      </c>
      <c r="L299" s="6">
        <v>15</v>
      </c>
      <c r="M299" s="6">
        <v>3.5</v>
      </c>
      <c r="N299" s="6">
        <v>0</v>
      </c>
      <c r="O299" s="6">
        <v>19.100000000000001</v>
      </c>
      <c r="P299" s="7">
        <v>0</v>
      </c>
      <c r="Q299" s="7">
        <v>0.13</v>
      </c>
      <c r="R299" s="7">
        <v>0.2</v>
      </c>
      <c r="S299" s="7">
        <v>0.70099999999999996</v>
      </c>
      <c r="T299" s="7">
        <v>0</v>
      </c>
    </row>
    <row r="300" spans="1:20" x14ac:dyDescent="0.2">
      <c r="A300" s="11" t="s">
        <v>56</v>
      </c>
      <c r="B300" s="11" t="s">
        <v>526</v>
      </c>
      <c r="C300" s="11">
        <v>24</v>
      </c>
      <c r="D300" s="13">
        <v>79</v>
      </c>
      <c r="E300" s="6">
        <v>232</v>
      </c>
      <c r="F300" s="11" t="s">
        <v>550</v>
      </c>
      <c r="G300" s="11" t="s">
        <v>627</v>
      </c>
      <c r="H300" s="11">
        <v>2017</v>
      </c>
      <c r="I300" s="6">
        <v>1</v>
      </c>
      <c r="J300" s="6">
        <v>23</v>
      </c>
      <c r="K300" s="6">
        <v>3</v>
      </c>
      <c r="L300" s="6">
        <v>16</v>
      </c>
      <c r="M300" s="6">
        <v>6.3</v>
      </c>
      <c r="N300" s="6">
        <v>1.3</v>
      </c>
      <c r="O300" s="6">
        <v>-2.5</v>
      </c>
      <c r="P300" s="7">
        <v>6.5000000000000002E-2</v>
      </c>
      <c r="Q300" s="7">
        <v>0.11700000000000001</v>
      </c>
      <c r="R300" s="7">
        <v>0.252</v>
      </c>
      <c r="S300" s="7">
        <v>0.441</v>
      </c>
      <c r="T300" s="7">
        <v>6.9000000000000006E-2</v>
      </c>
    </row>
    <row r="301" spans="1:20" x14ac:dyDescent="0.2">
      <c r="A301" s="11" t="s">
        <v>417</v>
      </c>
      <c r="B301" s="11" t="s">
        <v>470</v>
      </c>
      <c r="C301" s="11">
        <v>23</v>
      </c>
      <c r="D301" s="13">
        <v>81</v>
      </c>
      <c r="E301" s="6">
        <v>220</v>
      </c>
      <c r="F301" s="11" t="s">
        <v>628</v>
      </c>
      <c r="G301" s="11" t="s">
        <v>457</v>
      </c>
      <c r="H301" s="11">
        <v>2020</v>
      </c>
      <c r="I301" s="6">
        <v>1</v>
      </c>
      <c r="J301" s="6">
        <v>8</v>
      </c>
      <c r="K301" s="6">
        <v>3</v>
      </c>
      <c r="L301" s="6">
        <v>9.6999999999999993</v>
      </c>
      <c r="M301" s="6">
        <v>3</v>
      </c>
      <c r="N301" s="6">
        <v>1</v>
      </c>
      <c r="O301" s="6">
        <v>7</v>
      </c>
      <c r="P301" s="7">
        <v>4.5999999999999999E-2</v>
      </c>
      <c r="Q301" s="7">
        <v>9.7000000000000003E-2</v>
      </c>
      <c r="R301" s="7">
        <v>0.17</v>
      </c>
      <c r="S301" s="7">
        <v>0.59099999999999997</v>
      </c>
      <c r="T301" s="7">
        <v>6.0999999999999999E-2</v>
      </c>
    </row>
    <row r="302" spans="1:20" x14ac:dyDescent="0.2">
      <c r="A302" s="11" t="s">
        <v>366</v>
      </c>
      <c r="B302" s="11" t="s">
        <v>492</v>
      </c>
      <c r="C302" s="11">
        <v>27</v>
      </c>
      <c r="D302" s="13">
        <v>79</v>
      </c>
      <c r="E302" s="6">
        <v>218</v>
      </c>
      <c r="F302" s="11" t="s">
        <v>561</v>
      </c>
      <c r="G302" s="11" t="s">
        <v>457</v>
      </c>
      <c r="H302" s="11">
        <v>2016</v>
      </c>
      <c r="I302" s="6">
        <v>1</v>
      </c>
      <c r="J302" s="6">
        <v>12</v>
      </c>
      <c r="K302" s="6">
        <v>2</v>
      </c>
      <c r="L302" s="6">
        <v>4</v>
      </c>
      <c r="M302" s="6">
        <v>2</v>
      </c>
      <c r="N302" s="6">
        <v>1.5</v>
      </c>
      <c r="O302" s="6">
        <v>15.3</v>
      </c>
      <c r="P302" s="7">
        <v>0</v>
      </c>
      <c r="Q302" s="7">
        <v>0.11799999999999999</v>
      </c>
      <c r="R302" s="7">
        <v>0.125</v>
      </c>
      <c r="S302" s="7">
        <v>0.51500000000000001</v>
      </c>
      <c r="T302" s="7">
        <v>0.107</v>
      </c>
    </row>
    <row r="303" spans="1:20" x14ac:dyDescent="0.2">
      <c r="A303" s="11" t="s">
        <v>293</v>
      </c>
      <c r="B303" s="11" t="s">
        <v>483</v>
      </c>
      <c r="C303" s="11">
        <v>25</v>
      </c>
      <c r="D303" s="13">
        <v>77</v>
      </c>
      <c r="E303" s="6">
        <v>215</v>
      </c>
      <c r="F303" s="11" t="s">
        <v>574</v>
      </c>
      <c r="G303" s="11" t="s">
        <v>457</v>
      </c>
      <c r="H303" s="11">
        <v>2019</v>
      </c>
      <c r="I303" s="6">
        <v>2</v>
      </c>
      <c r="J303" s="6">
        <v>48</v>
      </c>
      <c r="K303" s="6">
        <v>2</v>
      </c>
      <c r="L303" s="6">
        <v>7</v>
      </c>
      <c r="M303" s="6">
        <v>8</v>
      </c>
      <c r="N303" s="6">
        <v>3</v>
      </c>
      <c r="O303" s="6">
        <v>11.6</v>
      </c>
      <c r="P303" s="7">
        <v>7.3999999999999996E-2</v>
      </c>
      <c r="Q303" s="7">
        <v>0.13700000000000001</v>
      </c>
      <c r="R303" s="7">
        <v>0.115</v>
      </c>
      <c r="S303" s="7">
        <v>0.40400000000000003</v>
      </c>
      <c r="T303" s="7">
        <v>0.128</v>
      </c>
    </row>
    <row r="304" spans="1:20" x14ac:dyDescent="0.2">
      <c r="A304" s="11" t="s">
        <v>157</v>
      </c>
      <c r="B304" s="11" t="s">
        <v>477</v>
      </c>
      <c r="C304" s="11">
        <v>24</v>
      </c>
      <c r="D304" s="13">
        <v>76</v>
      </c>
      <c r="E304" s="6">
        <v>201</v>
      </c>
      <c r="F304" s="11" t="s">
        <v>629</v>
      </c>
      <c r="G304" s="11" t="s">
        <v>457</v>
      </c>
      <c r="H304" s="11" t="s">
        <v>460</v>
      </c>
      <c r="I304" s="6" t="s">
        <v>460</v>
      </c>
      <c r="J304" s="6" t="s">
        <v>460</v>
      </c>
      <c r="K304" s="6">
        <v>3</v>
      </c>
      <c r="L304" s="6">
        <v>4</v>
      </c>
      <c r="M304" s="6">
        <v>1.7</v>
      </c>
      <c r="N304" s="6">
        <v>1.3</v>
      </c>
      <c r="O304" s="6">
        <v>-12.9</v>
      </c>
      <c r="P304" s="7">
        <v>2.1999999999999999E-2</v>
      </c>
      <c r="Q304" s="7">
        <v>7.6999999999999999E-2</v>
      </c>
      <c r="R304" s="7">
        <v>0.20200000000000001</v>
      </c>
      <c r="S304" s="7">
        <v>0.3</v>
      </c>
      <c r="T304" s="7">
        <v>0.108</v>
      </c>
    </row>
    <row r="305" spans="1:20" x14ac:dyDescent="0.2">
      <c r="A305" s="11" t="s">
        <v>384</v>
      </c>
      <c r="B305" s="11" t="s">
        <v>551</v>
      </c>
      <c r="C305" s="11">
        <v>30</v>
      </c>
      <c r="D305" s="13">
        <v>78</v>
      </c>
      <c r="E305" s="6">
        <v>206</v>
      </c>
      <c r="F305" s="11" t="s">
        <v>567</v>
      </c>
      <c r="G305" s="11" t="s">
        <v>457</v>
      </c>
      <c r="H305" s="11">
        <v>2012</v>
      </c>
      <c r="I305" s="6">
        <v>1</v>
      </c>
      <c r="J305" s="6">
        <v>8</v>
      </c>
      <c r="K305" s="6">
        <v>3</v>
      </c>
      <c r="L305" s="6">
        <v>16.3</v>
      </c>
      <c r="M305" s="6">
        <v>1.7</v>
      </c>
      <c r="N305" s="6">
        <v>1.3</v>
      </c>
      <c r="O305" s="6">
        <v>-38</v>
      </c>
      <c r="P305" s="7">
        <v>0.01</v>
      </c>
      <c r="Q305" s="7">
        <v>4.4999999999999998E-2</v>
      </c>
      <c r="R305" s="7">
        <v>0.188</v>
      </c>
      <c r="S305" s="7">
        <v>0.69699999999999995</v>
      </c>
      <c r="T305" s="7">
        <v>0.111</v>
      </c>
    </row>
    <row r="306" spans="1:20" x14ac:dyDescent="0.2">
      <c r="A306" s="11" t="s">
        <v>385</v>
      </c>
      <c r="B306" s="11" t="s">
        <v>549</v>
      </c>
      <c r="C306" s="11">
        <v>27</v>
      </c>
      <c r="D306" s="13">
        <v>73</v>
      </c>
      <c r="E306" s="6">
        <v>190</v>
      </c>
      <c r="F306" s="11" t="s">
        <v>576</v>
      </c>
      <c r="G306" s="11" t="s">
        <v>457</v>
      </c>
      <c r="H306" s="11">
        <v>2015</v>
      </c>
      <c r="I306" s="6">
        <v>1</v>
      </c>
      <c r="J306" s="6">
        <v>16</v>
      </c>
      <c r="K306" s="6">
        <v>1</v>
      </c>
      <c r="L306" s="6">
        <v>6</v>
      </c>
      <c r="M306" s="6">
        <v>2</v>
      </c>
      <c r="N306" s="6">
        <v>2</v>
      </c>
      <c r="O306" s="6">
        <v>-4.2</v>
      </c>
      <c r="P306" s="7">
        <v>0</v>
      </c>
      <c r="Q306" s="7">
        <v>0.105</v>
      </c>
      <c r="R306" s="7">
        <v>0.182</v>
      </c>
      <c r="S306" s="7">
        <v>0.44400000000000001</v>
      </c>
      <c r="T306" s="7">
        <v>0.105</v>
      </c>
    </row>
    <row r="307" spans="1:20" x14ac:dyDescent="0.2">
      <c r="A307" s="11" t="s">
        <v>450</v>
      </c>
      <c r="B307" s="11" t="s">
        <v>512</v>
      </c>
      <c r="C307" s="11">
        <v>33</v>
      </c>
      <c r="D307" s="13">
        <v>80</v>
      </c>
      <c r="E307" s="6">
        <v>235</v>
      </c>
      <c r="F307" s="11" t="s">
        <v>571</v>
      </c>
      <c r="G307" s="11" t="s">
        <v>457</v>
      </c>
      <c r="H307" s="11">
        <v>2007</v>
      </c>
      <c r="I307" s="6">
        <v>1</v>
      </c>
      <c r="J307" s="6">
        <v>12</v>
      </c>
      <c r="K307" s="6">
        <v>1</v>
      </c>
      <c r="L307" s="6">
        <v>2</v>
      </c>
      <c r="M307" s="6">
        <v>0</v>
      </c>
      <c r="N307" s="6">
        <v>0</v>
      </c>
      <c r="O307" s="6">
        <v>-47.6</v>
      </c>
      <c r="P307" s="7">
        <v>0</v>
      </c>
      <c r="Q307" s="7">
        <v>0</v>
      </c>
      <c r="R307" s="7">
        <v>0.217</v>
      </c>
      <c r="S307" s="7">
        <v>0.33300000000000002</v>
      </c>
      <c r="T307" s="7">
        <v>0</v>
      </c>
    </row>
    <row r="308" spans="1:20" x14ac:dyDescent="0.2">
      <c r="A308" s="11" t="s">
        <v>51</v>
      </c>
      <c r="B308" s="11" t="s">
        <v>509</v>
      </c>
      <c r="C308" s="11">
        <v>29</v>
      </c>
      <c r="D308" s="13">
        <v>78</v>
      </c>
      <c r="E308" s="6">
        <v>219</v>
      </c>
      <c r="F308" s="11" t="s">
        <v>473</v>
      </c>
      <c r="G308" s="11" t="s">
        <v>589</v>
      </c>
      <c r="H308" s="11">
        <v>2014</v>
      </c>
      <c r="I308" s="6">
        <v>2</v>
      </c>
      <c r="J308" s="6">
        <v>51</v>
      </c>
      <c r="K308" s="6">
        <v>3</v>
      </c>
      <c r="L308" s="6">
        <v>5.3</v>
      </c>
      <c r="M308" s="6">
        <v>5</v>
      </c>
      <c r="N308" s="6">
        <v>1.3</v>
      </c>
      <c r="O308" s="6">
        <v>-20.9</v>
      </c>
      <c r="P308" s="7">
        <v>0.105</v>
      </c>
      <c r="Q308" s="7">
        <v>0.16400000000000001</v>
      </c>
      <c r="R308" s="7">
        <v>0.11799999999999999</v>
      </c>
      <c r="S308" s="7">
        <v>0.65600000000000003</v>
      </c>
      <c r="T308" s="7">
        <v>0.125</v>
      </c>
    </row>
    <row r="309" spans="1:20" x14ac:dyDescent="0.2">
      <c r="A309" s="11" t="s">
        <v>291</v>
      </c>
      <c r="B309" s="11" t="s">
        <v>472</v>
      </c>
      <c r="C309" s="11">
        <v>20</v>
      </c>
      <c r="D309" s="13">
        <v>76</v>
      </c>
      <c r="E309" s="6">
        <v>175</v>
      </c>
      <c r="F309" s="11" t="s">
        <v>473</v>
      </c>
      <c r="G309" s="11" t="s">
        <v>583</v>
      </c>
      <c r="H309" s="11">
        <v>2020</v>
      </c>
      <c r="I309" s="6">
        <v>2</v>
      </c>
      <c r="J309" s="6">
        <v>34</v>
      </c>
      <c r="K309" s="6">
        <v>3</v>
      </c>
      <c r="L309" s="6">
        <v>3</v>
      </c>
      <c r="M309" s="6">
        <v>1.3</v>
      </c>
      <c r="N309" s="6">
        <v>2</v>
      </c>
      <c r="O309" s="6">
        <v>-15.4</v>
      </c>
      <c r="P309" s="7">
        <v>0</v>
      </c>
      <c r="Q309" s="7">
        <v>7.0999999999999994E-2</v>
      </c>
      <c r="R309" s="7">
        <v>0.15</v>
      </c>
      <c r="S309" s="7">
        <v>0.41399999999999998</v>
      </c>
      <c r="T309" s="7">
        <v>0.16200000000000001</v>
      </c>
    </row>
    <row r="310" spans="1:20" x14ac:dyDescent="0.2">
      <c r="A310" s="11" t="s">
        <v>210</v>
      </c>
      <c r="B310" s="11" t="s">
        <v>577</v>
      </c>
      <c r="C310" s="11">
        <v>29</v>
      </c>
      <c r="D310" s="13">
        <v>77</v>
      </c>
      <c r="E310" s="6">
        <v>205</v>
      </c>
      <c r="F310" s="11" t="s">
        <v>580</v>
      </c>
      <c r="G310" s="11" t="s">
        <v>457</v>
      </c>
      <c r="H310" s="11">
        <v>2013</v>
      </c>
      <c r="I310" s="6">
        <v>1</v>
      </c>
      <c r="J310" s="6">
        <v>24</v>
      </c>
      <c r="K310" s="6">
        <v>2</v>
      </c>
      <c r="L310" s="6">
        <v>19.5</v>
      </c>
      <c r="M310" s="6">
        <v>2.5</v>
      </c>
      <c r="N310" s="6">
        <v>1</v>
      </c>
      <c r="O310" s="6">
        <v>-4.2</v>
      </c>
      <c r="P310" s="7">
        <v>1.4E-2</v>
      </c>
      <c r="Q310" s="7">
        <v>6.3E-2</v>
      </c>
      <c r="R310" s="7">
        <v>0.188</v>
      </c>
      <c r="S310" s="7">
        <v>0.72899999999999998</v>
      </c>
      <c r="T310" s="7">
        <v>4.7E-2</v>
      </c>
    </row>
    <row r="311" spans="1:20" x14ac:dyDescent="0.2">
      <c r="A311" s="11" t="s">
        <v>289</v>
      </c>
      <c r="B311" s="11" t="s">
        <v>501</v>
      </c>
      <c r="C311" s="11">
        <v>26</v>
      </c>
      <c r="D311" s="13">
        <v>79</v>
      </c>
      <c r="E311" s="6">
        <v>215</v>
      </c>
      <c r="F311" s="11" t="s">
        <v>473</v>
      </c>
      <c r="G311" s="11" t="s">
        <v>583</v>
      </c>
      <c r="H311" s="11">
        <v>2016</v>
      </c>
      <c r="I311" s="6">
        <v>1</v>
      </c>
      <c r="J311" s="6">
        <v>24</v>
      </c>
      <c r="K311" s="6">
        <v>1</v>
      </c>
      <c r="L311" s="6">
        <v>0</v>
      </c>
      <c r="M311" s="6">
        <v>1</v>
      </c>
      <c r="N311" s="6">
        <v>1</v>
      </c>
      <c r="O311" s="6">
        <v>-21.1</v>
      </c>
      <c r="P311" s="7">
        <v>0</v>
      </c>
      <c r="Q311" s="7">
        <v>0.25</v>
      </c>
      <c r="R311" s="7">
        <v>0.1</v>
      </c>
      <c r="S311" s="7">
        <v>0</v>
      </c>
      <c r="T311" s="7">
        <v>0.33300000000000002</v>
      </c>
    </row>
    <row r="312" spans="1:20" x14ac:dyDescent="0.2">
      <c r="A312" s="11" t="s">
        <v>215</v>
      </c>
      <c r="B312" s="11" t="s">
        <v>458</v>
      </c>
      <c r="C312" s="11">
        <v>29</v>
      </c>
      <c r="D312" s="13">
        <v>79</v>
      </c>
      <c r="E312" s="6">
        <v>226</v>
      </c>
      <c r="F312" s="11" t="s">
        <v>593</v>
      </c>
      <c r="G312" s="11" t="s">
        <v>457</v>
      </c>
      <c r="H312" s="11">
        <v>2011</v>
      </c>
      <c r="I312" s="6">
        <v>1</v>
      </c>
      <c r="J312" s="6">
        <v>19</v>
      </c>
      <c r="K312" s="6">
        <v>3</v>
      </c>
      <c r="L312" s="6">
        <v>19</v>
      </c>
      <c r="M312" s="6">
        <v>9.3000000000000007</v>
      </c>
      <c r="N312" s="6">
        <v>3.7</v>
      </c>
      <c r="O312" s="6">
        <v>-0.6</v>
      </c>
      <c r="P312" s="7">
        <v>4.1000000000000002E-2</v>
      </c>
      <c r="Q312" s="7">
        <v>0.245</v>
      </c>
      <c r="R312" s="7">
        <v>0.26300000000000001</v>
      </c>
      <c r="S312" s="7">
        <v>0.54600000000000004</v>
      </c>
      <c r="T312" s="7">
        <v>0.17699999999999999</v>
      </c>
    </row>
    <row r="313" spans="1:20" x14ac:dyDescent="0.2">
      <c r="A313" s="11" t="s">
        <v>389</v>
      </c>
      <c r="B313" s="11" t="s">
        <v>508</v>
      </c>
      <c r="C313" s="11">
        <v>29</v>
      </c>
      <c r="D313" s="13">
        <v>79</v>
      </c>
      <c r="E313" s="6">
        <v>210</v>
      </c>
      <c r="F313" s="11" t="s">
        <v>473</v>
      </c>
      <c r="G313" s="11" t="s">
        <v>630</v>
      </c>
      <c r="H313" s="11">
        <v>2012</v>
      </c>
      <c r="I313" s="6">
        <v>2</v>
      </c>
      <c r="J313" s="6">
        <v>32</v>
      </c>
      <c r="K313" s="6">
        <v>2</v>
      </c>
      <c r="L313" s="6">
        <v>0</v>
      </c>
      <c r="M313" s="6">
        <v>1</v>
      </c>
      <c r="N313" s="6">
        <v>1</v>
      </c>
      <c r="O313" s="6">
        <v>-57.8</v>
      </c>
      <c r="P313" s="7">
        <v>0</v>
      </c>
      <c r="Q313" s="7">
        <v>0.154</v>
      </c>
      <c r="R313" s="7">
        <v>0.13200000000000001</v>
      </c>
      <c r="S313" s="7">
        <v>0</v>
      </c>
      <c r="T313" s="7">
        <v>0.2</v>
      </c>
    </row>
    <row r="314" spans="1:20" x14ac:dyDescent="0.2">
      <c r="A314" s="11" t="s">
        <v>111</v>
      </c>
      <c r="B314" s="11" t="s">
        <v>475</v>
      </c>
      <c r="C314" s="11">
        <v>23</v>
      </c>
      <c r="D314" s="13">
        <v>82</v>
      </c>
      <c r="E314" s="6">
        <v>248</v>
      </c>
      <c r="F314" s="11" t="s">
        <v>519</v>
      </c>
      <c r="G314" s="11" t="s">
        <v>457</v>
      </c>
      <c r="H314" s="11">
        <v>2017</v>
      </c>
      <c r="I314" s="6">
        <v>1</v>
      </c>
      <c r="J314" s="6">
        <v>28</v>
      </c>
      <c r="K314" s="6">
        <v>1</v>
      </c>
      <c r="L314" s="6">
        <v>2</v>
      </c>
      <c r="M314" s="6">
        <v>1</v>
      </c>
      <c r="N314" s="6">
        <v>0</v>
      </c>
      <c r="O314" s="6">
        <v>-71.400000000000006</v>
      </c>
      <c r="P314" s="7">
        <v>0</v>
      </c>
      <c r="Q314" s="7">
        <v>0.25</v>
      </c>
      <c r="R314" s="7">
        <v>0.28599999999999998</v>
      </c>
      <c r="S314" s="8">
        <v>1</v>
      </c>
      <c r="T314" s="7">
        <v>0</v>
      </c>
    </row>
    <row r="315" spans="1:20" x14ac:dyDescent="0.2">
      <c r="A315" s="11" t="s">
        <v>152</v>
      </c>
      <c r="B315" s="11" t="s">
        <v>504</v>
      </c>
      <c r="C315" s="11">
        <v>30</v>
      </c>
      <c r="D315" s="13">
        <v>79</v>
      </c>
      <c r="E315" s="6">
        <v>221</v>
      </c>
      <c r="F315" s="11" t="s">
        <v>631</v>
      </c>
      <c r="G315" s="11" t="s">
        <v>457</v>
      </c>
      <c r="H315" s="11" t="s">
        <v>460</v>
      </c>
      <c r="I315" s="6" t="s">
        <v>460</v>
      </c>
      <c r="J315" s="6" t="s">
        <v>460</v>
      </c>
      <c r="K315" s="6">
        <v>3</v>
      </c>
      <c r="L315" s="6">
        <v>2.2999999999999998</v>
      </c>
      <c r="M315" s="6">
        <v>3.7</v>
      </c>
      <c r="N315" s="6">
        <v>1.7</v>
      </c>
      <c r="O315" s="6">
        <v>-7.8</v>
      </c>
      <c r="P315" s="7">
        <v>8.5999999999999993E-2</v>
      </c>
      <c r="Q315" s="7">
        <v>0.1</v>
      </c>
      <c r="R315" s="7">
        <v>9.4E-2</v>
      </c>
      <c r="S315" s="7">
        <v>0.32200000000000001</v>
      </c>
      <c r="T315" s="7">
        <v>0.11899999999999999</v>
      </c>
    </row>
    <row r="316" spans="1:20" x14ac:dyDescent="0.2">
      <c r="A316" s="11" t="s">
        <v>451</v>
      </c>
      <c r="B316" s="11" t="s">
        <v>501</v>
      </c>
      <c r="C316" s="11">
        <v>23</v>
      </c>
      <c r="D316" s="13">
        <v>73</v>
      </c>
      <c r="E316" s="6">
        <v>164</v>
      </c>
      <c r="F316" s="11" t="s">
        <v>495</v>
      </c>
      <c r="G316" s="11" t="s">
        <v>457</v>
      </c>
      <c r="H316" s="11">
        <v>2018</v>
      </c>
      <c r="I316" s="6">
        <v>1</v>
      </c>
      <c r="J316" s="6">
        <v>5</v>
      </c>
      <c r="K316" s="6">
        <v>2</v>
      </c>
      <c r="L316" s="6">
        <v>21.5</v>
      </c>
      <c r="M316" s="6">
        <v>1.5</v>
      </c>
      <c r="N316" s="6">
        <v>10.5</v>
      </c>
      <c r="O316" s="6">
        <v>2.7</v>
      </c>
      <c r="P316" s="7">
        <v>0</v>
      </c>
      <c r="Q316" s="7">
        <v>3.5999999999999997E-2</v>
      </c>
      <c r="R316" s="7">
        <v>0.30299999999999999</v>
      </c>
      <c r="S316" s="7">
        <v>0.497</v>
      </c>
      <c r="T316" s="7">
        <v>0.438</v>
      </c>
    </row>
    <row r="317" spans="1:20" x14ac:dyDescent="0.2">
      <c r="A317" s="11" t="s">
        <v>258</v>
      </c>
      <c r="B317" s="11" t="s">
        <v>512</v>
      </c>
      <c r="C317" s="11">
        <v>21</v>
      </c>
      <c r="D317" s="13">
        <v>73</v>
      </c>
      <c r="E317" s="6">
        <v>185</v>
      </c>
      <c r="F317" s="11" t="s">
        <v>496</v>
      </c>
      <c r="G317" s="11" t="s">
        <v>457</v>
      </c>
      <c r="H317" s="11">
        <v>2020</v>
      </c>
      <c r="I317" s="6">
        <v>2</v>
      </c>
      <c r="J317" s="6">
        <v>41</v>
      </c>
      <c r="K317" s="6">
        <v>3</v>
      </c>
      <c r="L317" s="6">
        <v>2</v>
      </c>
      <c r="M317" s="6">
        <v>0</v>
      </c>
      <c r="N317" s="6">
        <v>0.3</v>
      </c>
      <c r="O317" s="6">
        <v>0</v>
      </c>
      <c r="P317" s="7">
        <v>0</v>
      </c>
      <c r="Q317" s="7">
        <v>0</v>
      </c>
      <c r="R317" s="7">
        <v>0.182</v>
      </c>
      <c r="S317" s="7">
        <v>0.6</v>
      </c>
      <c r="T317" s="7">
        <v>0.111</v>
      </c>
    </row>
    <row r="318" spans="1:20" x14ac:dyDescent="0.2">
      <c r="A318" s="11" t="s">
        <v>294</v>
      </c>
      <c r="B318" s="11" t="s">
        <v>472</v>
      </c>
      <c r="C318" s="11">
        <v>20</v>
      </c>
      <c r="D318" s="13">
        <v>75</v>
      </c>
      <c r="E318" s="6">
        <v>178</v>
      </c>
      <c r="F318" s="11" t="s">
        <v>468</v>
      </c>
      <c r="G318" s="11" t="s">
        <v>457</v>
      </c>
      <c r="H318" s="11">
        <v>2021</v>
      </c>
      <c r="I318" s="6">
        <v>1</v>
      </c>
      <c r="J318" s="6">
        <v>18</v>
      </c>
      <c r="K318" s="6">
        <v>3</v>
      </c>
      <c r="L318" s="6">
        <v>6.3</v>
      </c>
      <c r="M318" s="6">
        <v>0.3</v>
      </c>
      <c r="N318" s="6">
        <v>0.3</v>
      </c>
      <c r="O318" s="6">
        <v>-26.5</v>
      </c>
      <c r="P318" s="7">
        <v>1.7999999999999999E-2</v>
      </c>
      <c r="Q318" s="7">
        <v>0</v>
      </c>
      <c r="R318" s="7">
        <v>0.19</v>
      </c>
      <c r="S318" s="7">
        <v>0.53100000000000003</v>
      </c>
      <c r="T318" s="7">
        <v>5.2999999999999999E-2</v>
      </c>
    </row>
    <row r="319" spans="1:20" x14ac:dyDescent="0.2">
      <c r="A319" s="11" t="s">
        <v>182</v>
      </c>
      <c r="B319" s="11" t="s">
        <v>502</v>
      </c>
      <c r="C319" s="11">
        <v>23</v>
      </c>
      <c r="D319" s="13">
        <v>76</v>
      </c>
      <c r="E319" s="6">
        <v>210</v>
      </c>
      <c r="F319" s="11" t="s">
        <v>574</v>
      </c>
      <c r="G319" s="11" t="s">
        <v>457</v>
      </c>
      <c r="H319" s="11" t="s">
        <v>460</v>
      </c>
      <c r="I319" s="6" t="s">
        <v>460</v>
      </c>
      <c r="J319" s="6" t="s">
        <v>460</v>
      </c>
      <c r="K319" s="6">
        <v>1</v>
      </c>
      <c r="L319" s="6">
        <v>2</v>
      </c>
      <c r="M319" s="6">
        <v>0</v>
      </c>
      <c r="N319" s="6">
        <v>2</v>
      </c>
      <c r="O319" s="6">
        <v>48.2</v>
      </c>
      <c r="P319" s="7">
        <v>0</v>
      </c>
      <c r="Q319" s="7">
        <v>0</v>
      </c>
      <c r="R319" s="7">
        <v>6.3E-2</v>
      </c>
      <c r="S319" s="8">
        <v>1</v>
      </c>
      <c r="T319" s="7">
        <v>0.33300000000000002</v>
      </c>
    </row>
    <row r="320" spans="1:20" x14ac:dyDescent="0.2">
      <c r="A320" s="11" t="s">
        <v>129</v>
      </c>
      <c r="B320" s="11" t="s">
        <v>577</v>
      </c>
      <c r="C320" s="11">
        <v>28</v>
      </c>
      <c r="D320" s="13">
        <v>73</v>
      </c>
      <c r="E320" s="6">
        <v>185</v>
      </c>
      <c r="F320" s="11" t="s">
        <v>580</v>
      </c>
      <c r="G320" s="11" t="s">
        <v>457</v>
      </c>
      <c r="H320" s="11">
        <v>2013</v>
      </c>
      <c r="I320" s="6">
        <v>1</v>
      </c>
      <c r="J320" s="6">
        <v>9</v>
      </c>
      <c r="K320" s="6">
        <v>1</v>
      </c>
      <c r="L320" s="6">
        <v>5</v>
      </c>
      <c r="M320" s="6">
        <v>1</v>
      </c>
      <c r="N320" s="6">
        <v>2</v>
      </c>
      <c r="O320" s="6">
        <v>4.5</v>
      </c>
      <c r="P320" s="7">
        <v>0</v>
      </c>
      <c r="Q320" s="7">
        <v>8.3000000000000004E-2</v>
      </c>
      <c r="R320" s="7">
        <v>0.15</v>
      </c>
      <c r="S320" s="7">
        <v>0.83299999999999996</v>
      </c>
      <c r="T320" s="7">
        <v>0.4</v>
      </c>
    </row>
    <row r="321" spans="1:20" x14ac:dyDescent="0.2">
      <c r="A321" s="11" t="s">
        <v>290</v>
      </c>
      <c r="B321" s="11" t="s">
        <v>553</v>
      </c>
      <c r="C321" s="11">
        <v>25</v>
      </c>
      <c r="D321" s="13">
        <v>81</v>
      </c>
      <c r="E321" s="6">
        <v>234</v>
      </c>
      <c r="F321" s="11" t="s">
        <v>491</v>
      </c>
      <c r="G321" s="11" t="s">
        <v>488</v>
      </c>
      <c r="H321" s="11">
        <v>2015</v>
      </c>
      <c r="I321" s="6">
        <v>1</v>
      </c>
      <c r="J321" s="6">
        <v>12</v>
      </c>
      <c r="K321" s="6">
        <v>2</v>
      </c>
      <c r="L321" s="6">
        <v>8</v>
      </c>
      <c r="M321" s="6">
        <v>5.5</v>
      </c>
      <c r="N321" s="6">
        <v>0.5</v>
      </c>
      <c r="O321" s="6">
        <v>2.6</v>
      </c>
      <c r="P321" s="7">
        <v>3.4000000000000002E-2</v>
      </c>
      <c r="Q321" s="7">
        <v>0.34499999999999997</v>
      </c>
      <c r="R321" s="7">
        <v>0.19</v>
      </c>
      <c r="S321" s="7">
        <v>0.67300000000000004</v>
      </c>
      <c r="T321" s="7">
        <v>4.2999999999999997E-2</v>
      </c>
    </row>
    <row r="322" spans="1:20" x14ac:dyDescent="0.2">
      <c r="A322" s="11" t="s">
        <v>325</v>
      </c>
      <c r="B322" s="11" t="s">
        <v>508</v>
      </c>
      <c r="C322" s="11">
        <v>21</v>
      </c>
      <c r="D322" s="13">
        <v>80</v>
      </c>
      <c r="E322" s="6">
        <v>206</v>
      </c>
      <c r="F322" s="11" t="s">
        <v>563</v>
      </c>
      <c r="G322" s="11" t="s">
        <v>457</v>
      </c>
      <c r="H322" s="11">
        <v>2021</v>
      </c>
      <c r="I322" s="6">
        <v>1</v>
      </c>
      <c r="J322" s="6">
        <v>17</v>
      </c>
      <c r="K322" s="6">
        <v>3</v>
      </c>
      <c r="L322" s="6">
        <v>5.7</v>
      </c>
      <c r="M322" s="6">
        <v>2.2999999999999998</v>
      </c>
      <c r="N322" s="6">
        <v>1</v>
      </c>
      <c r="O322" s="6">
        <v>-17.3</v>
      </c>
      <c r="P322" s="7">
        <v>0</v>
      </c>
      <c r="Q322" s="7">
        <v>0.11700000000000001</v>
      </c>
      <c r="R322" s="7">
        <v>0.114</v>
      </c>
      <c r="S322" s="7">
        <v>0.48699999999999999</v>
      </c>
      <c r="T322" s="7">
        <v>7.2999999999999995E-2</v>
      </c>
    </row>
    <row r="323" spans="1:20" x14ac:dyDescent="0.2">
      <c r="A323" s="11" t="s">
        <v>413</v>
      </c>
      <c r="B323" s="11" t="s">
        <v>477</v>
      </c>
      <c r="C323" s="11">
        <v>30</v>
      </c>
      <c r="D323" s="13">
        <v>81</v>
      </c>
      <c r="E323" s="6">
        <v>254</v>
      </c>
      <c r="F323" s="11" t="s">
        <v>497</v>
      </c>
      <c r="G323" s="11" t="s">
        <v>488</v>
      </c>
      <c r="H323" s="11">
        <v>2011</v>
      </c>
      <c r="I323" s="6">
        <v>1</v>
      </c>
      <c r="J323" s="6">
        <v>4</v>
      </c>
      <c r="K323" s="6">
        <v>3</v>
      </c>
      <c r="L323" s="6">
        <v>4</v>
      </c>
      <c r="M323" s="6">
        <v>4.7</v>
      </c>
      <c r="N323" s="6">
        <v>0</v>
      </c>
      <c r="O323" s="6">
        <v>-31.7</v>
      </c>
      <c r="P323" s="7">
        <v>9.0999999999999998E-2</v>
      </c>
      <c r="Q323" s="7">
        <v>0.27800000000000002</v>
      </c>
      <c r="R323" s="7">
        <v>0.13700000000000001</v>
      </c>
      <c r="S323" s="7">
        <v>0.54500000000000004</v>
      </c>
      <c r="T323" s="7">
        <v>0</v>
      </c>
    </row>
    <row r="324" spans="1:20" x14ac:dyDescent="0.2">
      <c r="A324" s="11" t="s">
        <v>121</v>
      </c>
      <c r="B324" s="11" t="s">
        <v>475</v>
      </c>
      <c r="C324" s="11">
        <v>22</v>
      </c>
      <c r="D324" s="13">
        <v>78</v>
      </c>
      <c r="E324" s="6">
        <v>215</v>
      </c>
      <c r="F324" s="11" t="s">
        <v>527</v>
      </c>
      <c r="G324" s="11" t="s">
        <v>457</v>
      </c>
      <c r="H324" s="11">
        <v>2018</v>
      </c>
      <c r="I324" s="6">
        <v>1</v>
      </c>
      <c r="J324" s="6">
        <v>15</v>
      </c>
      <c r="K324" s="6">
        <v>3</v>
      </c>
      <c r="L324" s="6">
        <v>2.2999999999999998</v>
      </c>
      <c r="M324" s="6">
        <v>0.7</v>
      </c>
      <c r="N324" s="6">
        <v>0.3</v>
      </c>
      <c r="O324" s="6">
        <v>4.5</v>
      </c>
      <c r="P324" s="7">
        <v>0</v>
      </c>
      <c r="Q324" s="7">
        <v>5.3999999999999999E-2</v>
      </c>
      <c r="R324" s="7">
        <v>0.12</v>
      </c>
      <c r="S324" s="7">
        <v>0.44400000000000001</v>
      </c>
      <c r="T324" s="7">
        <v>4.8000000000000001E-2</v>
      </c>
    </row>
    <row r="325" spans="1:20" x14ac:dyDescent="0.2">
      <c r="A325" s="11" t="s">
        <v>247</v>
      </c>
      <c r="B325" s="11" t="s">
        <v>472</v>
      </c>
      <c r="C325" s="11">
        <v>24</v>
      </c>
      <c r="D325" s="13">
        <v>77</v>
      </c>
      <c r="E325" s="6">
        <v>195</v>
      </c>
      <c r="F325" s="11" t="s">
        <v>563</v>
      </c>
      <c r="G325" s="11" t="s">
        <v>457</v>
      </c>
      <c r="H325" s="11">
        <v>2019</v>
      </c>
      <c r="I325" s="6">
        <v>1</v>
      </c>
      <c r="J325" s="6">
        <v>24</v>
      </c>
      <c r="K325" s="6">
        <v>1</v>
      </c>
      <c r="L325" s="6">
        <v>0</v>
      </c>
      <c r="M325" s="6">
        <v>0</v>
      </c>
      <c r="N325" s="6">
        <v>1</v>
      </c>
      <c r="O325" s="6">
        <v>-21.9</v>
      </c>
      <c r="P325" s="7">
        <v>0</v>
      </c>
      <c r="Q325" s="7">
        <v>0</v>
      </c>
      <c r="R325" s="7">
        <v>0.16200000000000001</v>
      </c>
      <c r="S325" s="7">
        <v>0</v>
      </c>
      <c r="T325" s="7">
        <v>0.111</v>
      </c>
    </row>
    <row r="326" spans="1:20" x14ac:dyDescent="0.2">
      <c r="A326" s="11" t="s">
        <v>223</v>
      </c>
      <c r="B326" s="11" t="s">
        <v>499</v>
      </c>
      <c r="C326" s="11">
        <v>21</v>
      </c>
      <c r="D326" s="13">
        <v>77</v>
      </c>
      <c r="E326" s="6">
        <v>195</v>
      </c>
      <c r="F326" s="11" t="s">
        <v>491</v>
      </c>
      <c r="G326" s="11" t="s">
        <v>457</v>
      </c>
      <c r="H326" s="11">
        <v>2019</v>
      </c>
      <c r="I326" s="6">
        <v>1</v>
      </c>
      <c r="J326" s="6">
        <v>13</v>
      </c>
      <c r="K326" s="6">
        <v>2</v>
      </c>
      <c r="L326" s="6">
        <v>28.5</v>
      </c>
      <c r="M326" s="6">
        <v>8</v>
      </c>
      <c r="N326" s="6">
        <v>2.5</v>
      </c>
      <c r="O326" s="6">
        <v>7.2</v>
      </c>
      <c r="P326" s="7">
        <v>2.8000000000000001E-2</v>
      </c>
      <c r="Q326" s="7">
        <v>0.17499999999999999</v>
      </c>
      <c r="R326" s="7">
        <v>0.33300000000000002</v>
      </c>
      <c r="S326" s="7">
        <v>0.58099999999999996</v>
      </c>
      <c r="T326" s="7">
        <v>0.152</v>
      </c>
    </row>
    <row r="327" spans="1:20" x14ac:dyDescent="0.2">
      <c r="A327" s="11" t="s">
        <v>208</v>
      </c>
      <c r="B327" s="11" t="s">
        <v>477</v>
      </c>
      <c r="C327" s="11">
        <v>21</v>
      </c>
      <c r="D327" s="13">
        <v>77</v>
      </c>
      <c r="E327" s="6">
        <v>185</v>
      </c>
      <c r="F327" s="11" t="s">
        <v>466</v>
      </c>
      <c r="G327" s="11" t="s">
        <v>457</v>
      </c>
      <c r="H327" s="11">
        <v>2020</v>
      </c>
      <c r="I327" s="6">
        <v>1</v>
      </c>
      <c r="J327" s="6">
        <v>12</v>
      </c>
      <c r="K327" s="6">
        <v>3</v>
      </c>
      <c r="L327" s="6">
        <v>8.3000000000000007</v>
      </c>
      <c r="M327" s="6">
        <v>4</v>
      </c>
      <c r="N327" s="6">
        <v>6.3</v>
      </c>
      <c r="O327" s="6">
        <v>-4.2</v>
      </c>
      <c r="P327" s="7">
        <v>0.01</v>
      </c>
      <c r="Q327" s="7">
        <v>0.105</v>
      </c>
      <c r="R327" s="7">
        <v>0.13400000000000001</v>
      </c>
      <c r="S327" s="7">
        <v>0.47299999999999998</v>
      </c>
      <c r="T327" s="7">
        <v>0.26400000000000001</v>
      </c>
    </row>
    <row r="328" spans="1:20" x14ac:dyDescent="0.2">
      <c r="A328" s="11" t="s">
        <v>300</v>
      </c>
      <c r="B328" s="11" t="s">
        <v>458</v>
      </c>
      <c r="C328" s="11">
        <v>20</v>
      </c>
      <c r="D328" s="13">
        <v>74</v>
      </c>
      <c r="E328" s="6">
        <v>200</v>
      </c>
      <c r="F328" s="11" t="s">
        <v>491</v>
      </c>
      <c r="G328" s="11" t="s">
        <v>457</v>
      </c>
      <c r="H328" s="11">
        <v>2020</v>
      </c>
      <c r="I328" s="6">
        <v>1</v>
      </c>
      <c r="J328" s="6">
        <v>21</v>
      </c>
      <c r="K328" s="6">
        <v>3</v>
      </c>
      <c r="L328" s="6">
        <v>16.3</v>
      </c>
      <c r="M328" s="6">
        <v>4.7</v>
      </c>
      <c r="N328" s="6">
        <v>3</v>
      </c>
      <c r="O328" s="6">
        <v>4.0999999999999996</v>
      </c>
      <c r="P328" s="7">
        <v>2.9000000000000001E-2</v>
      </c>
      <c r="Q328" s="7">
        <v>0.105</v>
      </c>
      <c r="R328" s="7">
        <v>0.223</v>
      </c>
      <c r="S328" s="7">
        <v>0.51100000000000001</v>
      </c>
      <c r="T328" s="7">
        <v>0.123</v>
      </c>
    </row>
    <row r="329" spans="1:20" x14ac:dyDescent="0.2">
      <c r="A329" s="11" t="s">
        <v>259</v>
      </c>
      <c r="B329" s="11" t="s">
        <v>506</v>
      </c>
      <c r="C329" s="11">
        <v>25</v>
      </c>
      <c r="D329" s="13">
        <v>73</v>
      </c>
      <c r="E329" s="6">
        <v>196</v>
      </c>
      <c r="F329" s="11" t="s">
        <v>496</v>
      </c>
      <c r="G329" s="11" t="s">
        <v>457</v>
      </c>
      <c r="H329" s="11">
        <v>2015</v>
      </c>
      <c r="I329" s="6">
        <v>1</v>
      </c>
      <c r="J329" s="6">
        <v>24</v>
      </c>
      <c r="K329" s="6">
        <v>3</v>
      </c>
      <c r="L329" s="6">
        <v>5</v>
      </c>
      <c r="M329" s="6">
        <v>2</v>
      </c>
      <c r="N329" s="6">
        <v>2.7</v>
      </c>
      <c r="O329" s="6">
        <v>-1.3</v>
      </c>
      <c r="P329" s="7">
        <v>0</v>
      </c>
      <c r="Q329" s="7">
        <v>0.14000000000000001</v>
      </c>
      <c r="R329" s="7">
        <v>0.14000000000000001</v>
      </c>
      <c r="S329" s="7">
        <v>0.57699999999999996</v>
      </c>
      <c r="T329" s="7">
        <v>0.308</v>
      </c>
    </row>
    <row r="330" spans="1:20" x14ac:dyDescent="0.2">
      <c r="A330" s="11" t="s">
        <v>188</v>
      </c>
      <c r="B330" s="11" t="s">
        <v>481</v>
      </c>
      <c r="C330" s="11">
        <v>19</v>
      </c>
      <c r="D330" s="13">
        <v>80</v>
      </c>
      <c r="E330" s="6">
        <v>229</v>
      </c>
      <c r="F330" s="11" t="s">
        <v>473</v>
      </c>
      <c r="G330" s="11" t="s">
        <v>609</v>
      </c>
      <c r="H330" s="11">
        <v>2021</v>
      </c>
      <c r="I330" s="6">
        <v>1</v>
      </c>
      <c r="J330" s="6">
        <v>23</v>
      </c>
      <c r="K330" s="6">
        <v>2</v>
      </c>
      <c r="L330" s="6">
        <v>2</v>
      </c>
      <c r="M330" s="6">
        <v>1.5</v>
      </c>
      <c r="N330" s="6">
        <v>0.5</v>
      </c>
      <c r="O330" s="6">
        <v>67.7</v>
      </c>
      <c r="P330" s="7">
        <v>7.0999999999999994E-2</v>
      </c>
      <c r="Q330" s="7">
        <v>0.1</v>
      </c>
      <c r="R330" s="7">
        <v>0.14299999999999999</v>
      </c>
      <c r="S330" s="7">
        <v>0.5</v>
      </c>
      <c r="T330" s="7">
        <v>7.0999999999999994E-2</v>
      </c>
    </row>
    <row r="331" spans="1:20" x14ac:dyDescent="0.2">
      <c r="A331" s="11" t="s">
        <v>136</v>
      </c>
      <c r="B331" s="11" t="s">
        <v>549</v>
      </c>
      <c r="C331" s="11">
        <v>20</v>
      </c>
      <c r="D331" s="13">
        <v>81</v>
      </c>
      <c r="E331" s="6">
        <v>270</v>
      </c>
      <c r="F331" s="11" t="s">
        <v>496</v>
      </c>
      <c r="G331" s="11" t="s">
        <v>457</v>
      </c>
      <c r="H331" s="11">
        <v>2020</v>
      </c>
      <c r="I331" s="6">
        <v>2</v>
      </c>
      <c r="J331" s="6">
        <v>32</v>
      </c>
      <c r="K331" s="6">
        <v>1</v>
      </c>
      <c r="L331" s="6">
        <v>0</v>
      </c>
      <c r="M331" s="6">
        <v>1</v>
      </c>
      <c r="N331" s="6">
        <v>0</v>
      </c>
      <c r="O331" s="6">
        <v>0</v>
      </c>
      <c r="P331" s="7">
        <v>0</v>
      </c>
      <c r="Q331" s="8">
        <v>1</v>
      </c>
      <c r="R331" s="8">
        <v>1</v>
      </c>
      <c r="S331" s="7">
        <v>0</v>
      </c>
      <c r="T331" s="7">
        <v>0</v>
      </c>
    </row>
    <row r="332" spans="1:20" x14ac:dyDescent="0.2">
      <c r="A332" s="11" t="s">
        <v>271</v>
      </c>
      <c r="B332" s="11" t="s">
        <v>472</v>
      </c>
      <c r="C332" s="11">
        <v>21</v>
      </c>
      <c r="D332" s="13">
        <v>80</v>
      </c>
      <c r="E332" s="6">
        <v>195</v>
      </c>
      <c r="F332" s="11" t="s">
        <v>473</v>
      </c>
      <c r="G332" s="11" t="s">
        <v>630</v>
      </c>
      <c r="H332" s="11">
        <v>2020</v>
      </c>
      <c r="I332" s="6">
        <v>2</v>
      </c>
      <c r="J332" s="6">
        <v>37</v>
      </c>
      <c r="K332" s="6">
        <v>2</v>
      </c>
      <c r="L332" s="6">
        <v>1</v>
      </c>
      <c r="M332" s="6">
        <v>1</v>
      </c>
      <c r="N332" s="6">
        <v>0</v>
      </c>
      <c r="O332" s="6">
        <v>-5.3</v>
      </c>
      <c r="P332" s="7">
        <v>0</v>
      </c>
      <c r="Q332" s="7">
        <v>0.28599999999999998</v>
      </c>
      <c r="R332" s="7">
        <v>0.16</v>
      </c>
      <c r="S332" s="7">
        <v>0.34699999999999998</v>
      </c>
      <c r="T332" s="7">
        <v>0</v>
      </c>
    </row>
    <row r="333" spans="1:20" x14ac:dyDescent="0.2">
      <c r="A333" s="11" t="s">
        <v>391</v>
      </c>
      <c r="B333" s="11" t="s">
        <v>470</v>
      </c>
      <c r="C333" s="11">
        <v>27</v>
      </c>
      <c r="D333" s="13">
        <v>76</v>
      </c>
      <c r="E333" s="6">
        <v>232</v>
      </c>
      <c r="F333" s="11" t="s">
        <v>487</v>
      </c>
      <c r="G333" s="11" t="s">
        <v>457</v>
      </c>
      <c r="H333" s="11">
        <v>2016</v>
      </c>
      <c r="I333" s="6"/>
      <c r="J333" s="6"/>
      <c r="K333" s="6">
        <v>1</v>
      </c>
      <c r="L333" s="6">
        <v>0</v>
      </c>
      <c r="M333" s="6">
        <v>0</v>
      </c>
      <c r="N333" s="6">
        <v>0</v>
      </c>
      <c r="O333" s="6">
        <v>-66.7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</row>
    <row r="334" spans="1:20" x14ac:dyDescent="0.2">
      <c r="A334" s="11" t="s">
        <v>137</v>
      </c>
      <c r="B334" s="11" t="s">
        <v>551</v>
      </c>
      <c r="C334" s="11">
        <v>22</v>
      </c>
      <c r="D334" s="13">
        <v>82</v>
      </c>
      <c r="E334" s="6">
        <v>270</v>
      </c>
      <c r="F334" s="11" t="s">
        <v>496</v>
      </c>
      <c r="G334" s="11" t="s">
        <v>457</v>
      </c>
      <c r="H334" s="11">
        <v>2018</v>
      </c>
      <c r="I334" s="6">
        <v>1</v>
      </c>
      <c r="J334" s="6">
        <v>7</v>
      </c>
      <c r="K334" s="6">
        <v>3</v>
      </c>
      <c r="L334" s="6">
        <v>11.3</v>
      </c>
      <c r="M334" s="6">
        <v>9.3000000000000007</v>
      </c>
      <c r="N334" s="6">
        <v>2</v>
      </c>
      <c r="O334" s="6">
        <v>-8.4</v>
      </c>
      <c r="P334" s="7">
        <v>6.3E-2</v>
      </c>
      <c r="Q334" s="7">
        <v>0.23699999999999999</v>
      </c>
      <c r="R334" s="7">
        <v>0.16400000000000001</v>
      </c>
      <c r="S334" s="7">
        <v>0.61499999999999999</v>
      </c>
      <c r="T334" s="7">
        <v>0.13</v>
      </c>
    </row>
    <row r="335" spans="1:20" x14ac:dyDescent="0.2">
      <c r="A335" s="11" t="s">
        <v>76</v>
      </c>
      <c r="B335" s="11" t="s">
        <v>455</v>
      </c>
      <c r="C335" s="11">
        <v>30</v>
      </c>
      <c r="D335" s="13">
        <v>77</v>
      </c>
      <c r="E335" s="6">
        <v>181</v>
      </c>
      <c r="F335" s="11" t="s">
        <v>572</v>
      </c>
      <c r="G335" s="11" t="s">
        <v>457</v>
      </c>
      <c r="H335" s="11">
        <v>2012</v>
      </c>
      <c r="I335" s="6">
        <v>2</v>
      </c>
      <c r="J335" s="6">
        <v>40</v>
      </c>
      <c r="K335" s="6">
        <v>2</v>
      </c>
      <c r="L335" s="6">
        <v>16</v>
      </c>
      <c r="M335" s="6">
        <v>6.5</v>
      </c>
      <c r="N335" s="6">
        <v>5.5</v>
      </c>
      <c r="O335" s="6">
        <v>23.1</v>
      </c>
      <c r="P335" s="7">
        <v>1.7999999999999999E-2</v>
      </c>
      <c r="Q335" s="7">
        <v>0.16200000000000001</v>
      </c>
      <c r="R335" s="7">
        <v>0.17599999999999999</v>
      </c>
      <c r="S335" s="7">
        <v>0.59299999999999997</v>
      </c>
      <c r="T335" s="7">
        <v>0.216</v>
      </c>
    </row>
    <row r="336" spans="1:20" x14ac:dyDescent="0.2">
      <c r="A336" s="11" t="s">
        <v>140</v>
      </c>
      <c r="B336" s="11" t="s">
        <v>577</v>
      </c>
      <c r="C336" s="11">
        <v>28</v>
      </c>
      <c r="D336" s="13">
        <v>85</v>
      </c>
      <c r="E336" s="6">
        <v>240</v>
      </c>
      <c r="F336" s="11" t="s">
        <v>491</v>
      </c>
      <c r="G336" s="11" t="s">
        <v>457</v>
      </c>
      <c r="H336" s="11">
        <v>2015</v>
      </c>
      <c r="I336" s="6">
        <v>1</v>
      </c>
      <c r="J336" s="6">
        <v>6</v>
      </c>
      <c r="K336" s="6">
        <v>2</v>
      </c>
      <c r="L336" s="6">
        <v>1</v>
      </c>
      <c r="M336" s="6">
        <v>3.5</v>
      </c>
      <c r="N336" s="6">
        <v>0</v>
      </c>
      <c r="O336" s="6">
        <v>21.8</v>
      </c>
      <c r="P336" s="7">
        <v>5.6000000000000001E-2</v>
      </c>
      <c r="Q336" s="7">
        <v>0.27300000000000002</v>
      </c>
      <c r="R336" s="7">
        <v>0.1</v>
      </c>
      <c r="S336" s="7">
        <v>0.25</v>
      </c>
      <c r="T336" s="7">
        <v>0</v>
      </c>
    </row>
    <row r="337" spans="1:20" x14ac:dyDescent="0.2">
      <c r="A337" s="11" t="s">
        <v>416</v>
      </c>
      <c r="B337" s="11" t="s">
        <v>506</v>
      </c>
      <c r="C337" s="11">
        <v>22</v>
      </c>
      <c r="D337" s="13">
        <v>80</v>
      </c>
      <c r="E337" s="6">
        <v>245</v>
      </c>
      <c r="F337" s="11" t="s">
        <v>459</v>
      </c>
      <c r="G337" s="11" t="s">
        <v>457</v>
      </c>
      <c r="H337" s="11">
        <v>2020</v>
      </c>
      <c r="I337" s="6">
        <v>2</v>
      </c>
      <c r="J337" s="6">
        <v>35</v>
      </c>
      <c r="K337" s="6">
        <v>1</v>
      </c>
      <c r="L337" s="6">
        <v>7</v>
      </c>
      <c r="M337" s="6">
        <v>7</v>
      </c>
      <c r="N337" s="6">
        <v>1</v>
      </c>
      <c r="O337" s="6">
        <v>-46.9</v>
      </c>
      <c r="P337" s="7">
        <v>0.111</v>
      </c>
      <c r="Q337" s="7">
        <v>0.28599999999999998</v>
      </c>
      <c r="R337" s="7">
        <v>0.14499999999999999</v>
      </c>
      <c r="S337" s="7">
        <v>0.44400000000000001</v>
      </c>
      <c r="T337" s="7">
        <v>6.7000000000000004E-2</v>
      </c>
    </row>
    <row r="338" spans="1:20" x14ac:dyDescent="0.2">
      <c r="A338" s="11" t="s">
        <v>276</v>
      </c>
      <c r="B338" s="11" t="s">
        <v>475</v>
      </c>
      <c r="C338" s="11">
        <v>26</v>
      </c>
      <c r="D338" s="13">
        <v>77</v>
      </c>
      <c r="E338" s="6">
        <v>200</v>
      </c>
      <c r="F338" s="11" t="s">
        <v>462</v>
      </c>
      <c r="G338" s="11" t="s">
        <v>457</v>
      </c>
      <c r="H338" s="11">
        <v>2014</v>
      </c>
      <c r="I338" s="6">
        <v>1</v>
      </c>
      <c r="J338" s="6">
        <v>13</v>
      </c>
      <c r="K338" s="6">
        <v>3</v>
      </c>
      <c r="L338" s="6">
        <v>26.7</v>
      </c>
      <c r="M338" s="6">
        <v>5.7</v>
      </c>
      <c r="N338" s="6">
        <v>4.7</v>
      </c>
      <c r="O338" s="6">
        <v>11.4</v>
      </c>
      <c r="P338" s="7">
        <v>0.01</v>
      </c>
      <c r="Q338" s="7">
        <v>0.13600000000000001</v>
      </c>
      <c r="R338" s="7">
        <v>0.3</v>
      </c>
      <c r="S338" s="7">
        <v>0.65500000000000003</v>
      </c>
      <c r="T338" s="7">
        <v>0.255</v>
      </c>
    </row>
    <row r="339" spans="1:20" x14ac:dyDescent="0.2">
      <c r="A339" s="11" t="s">
        <v>445</v>
      </c>
      <c r="B339" s="11" t="s">
        <v>506</v>
      </c>
      <c r="C339" s="11">
        <v>20</v>
      </c>
      <c r="D339" s="13">
        <v>81</v>
      </c>
      <c r="E339" s="6">
        <v>185</v>
      </c>
      <c r="F339" s="11" t="s">
        <v>510</v>
      </c>
      <c r="G339" s="11" t="s">
        <v>457</v>
      </c>
      <c r="H339" s="11">
        <v>2021</v>
      </c>
      <c r="I339" s="6">
        <v>1</v>
      </c>
      <c r="J339" s="6">
        <v>10</v>
      </c>
      <c r="K339" s="6">
        <v>3</v>
      </c>
      <c r="L339" s="6">
        <v>4</v>
      </c>
      <c r="M339" s="6">
        <v>1.7</v>
      </c>
      <c r="N339" s="6">
        <v>1</v>
      </c>
      <c r="O339" s="6">
        <v>-19.2</v>
      </c>
      <c r="P339" s="7">
        <v>1.7000000000000001E-2</v>
      </c>
      <c r="Q339" s="7">
        <v>7.6999999999999999E-2</v>
      </c>
      <c r="R339" s="7">
        <v>0.13200000000000001</v>
      </c>
      <c r="S339" s="7">
        <v>0.5</v>
      </c>
      <c r="T339" s="7">
        <v>7.9000000000000001E-2</v>
      </c>
    </row>
    <row r="340" spans="1:20" x14ac:dyDescent="0.2">
      <c r="A340" s="11" t="s">
        <v>452</v>
      </c>
      <c r="B340" s="11" t="s">
        <v>499</v>
      </c>
      <c r="C340" s="11">
        <v>23</v>
      </c>
      <c r="D340" s="13">
        <v>83</v>
      </c>
      <c r="E340" s="6">
        <v>275</v>
      </c>
      <c r="F340" s="11" t="s">
        <v>601</v>
      </c>
      <c r="G340" s="11" t="s">
        <v>482</v>
      </c>
      <c r="H340" s="11" t="s">
        <v>460</v>
      </c>
      <c r="I340" s="6" t="s">
        <v>460</v>
      </c>
      <c r="J340" s="6" t="s">
        <v>460</v>
      </c>
      <c r="K340" s="6">
        <v>1</v>
      </c>
      <c r="L340" s="6">
        <v>8</v>
      </c>
      <c r="M340" s="6">
        <v>3</v>
      </c>
      <c r="N340" s="6">
        <v>0</v>
      </c>
      <c r="O340" s="6">
        <v>23.5</v>
      </c>
      <c r="P340" s="7">
        <v>0</v>
      </c>
      <c r="Q340" s="7">
        <v>0.375</v>
      </c>
      <c r="R340" s="7">
        <v>0.35299999999999998</v>
      </c>
      <c r="S340" s="7">
        <v>0.621</v>
      </c>
      <c r="T340" s="7">
        <v>0</v>
      </c>
    </row>
    <row r="341" spans="1:20" x14ac:dyDescent="0.2">
      <c r="A341" s="11" t="s">
        <v>115</v>
      </c>
      <c r="B341" s="11" t="s">
        <v>504</v>
      </c>
      <c r="C341" s="11">
        <v>23</v>
      </c>
      <c r="D341" s="13">
        <v>79</v>
      </c>
      <c r="E341" s="6">
        <v>210</v>
      </c>
      <c r="F341" s="11" t="s">
        <v>521</v>
      </c>
      <c r="G341" s="11" t="s">
        <v>488</v>
      </c>
      <c r="H341" s="11" t="s">
        <v>460</v>
      </c>
      <c r="I341" s="6" t="s">
        <v>460</v>
      </c>
      <c r="J341" s="6" t="s">
        <v>460</v>
      </c>
      <c r="K341" s="6">
        <v>2</v>
      </c>
      <c r="L341" s="6">
        <v>9</v>
      </c>
      <c r="M341" s="6">
        <v>4.5</v>
      </c>
      <c r="N341" s="6">
        <v>0.5</v>
      </c>
      <c r="O341" s="6">
        <v>2.5</v>
      </c>
      <c r="P341" s="7">
        <v>5.8999999999999997E-2</v>
      </c>
      <c r="Q341" s="7">
        <v>0.184</v>
      </c>
      <c r="R341" s="7">
        <v>0.17399999999999999</v>
      </c>
      <c r="S341" s="7">
        <v>0.73099999999999998</v>
      </c>
      <c r="T341" s="7">
        <v>0.05</v>
      </c>
    </row>
    <row r="342" spans="1:20" x14ac:dyDescent="0.2">
      <c r="A342" s="11" t="s">
        <v>361</v>
      </c>
      <c r="B342" s="11" t="s">
        <v>486</v>
      </c>
      <c r="C342" s="11">
        <v>28</v>
      </c>
      <c r="D342" s="13">
        <v>80</v>
      </c>
      <c r="E342" s="6">
        <v>198</v>
      </c>
      <c r="F342" s="11" t="s">
        <v>601</v>
      </c>
      <c r="G342" s="11" t="s">
        <v>457</v>
      </c>
      <c r="H342" s="11">
        <v>2013</v>
      </c>
      <c r="I342" s="6">
        <v>1</v>
      </c>
      <c r="J342" s="6">
        <v>3</v>
      </c>
      <c r="K342" s="6">
        <v>3</v>
      </c>
      <c r="L342" s="6">
        <v>4.7</v>
      </c>
      <c r="M342" s="6">
        <v>5.7</v>
      </c>
      <c r="N342" s="6">
        <v>1.7</v>
      </c>
      <c r="O342" s="6">
        <v>19.2</v>
      </c>
      <c r="P342" s="7">
        <v>6.8000000000000005E-2</v>
      </c>
      <c r="Q342" s="7">
        <v>0.217</v>
      </c>
      <c r="R342" s="7">
        <v>0.13200000000000001</v>
      </c>
      <c r="S342" s="7">
        <v>0.50900000000000001</v>
      </c>
      <c r="T342" s="7">
        <v>0.11600000000000001</v>
      </c>
    </row>
    <row r="343" spans="1:20" x14ac:dyDescent="0.2">
      <c r="A343" s="11" t="s">
        <v>632</v>
      </c>
      <c r="B343" s="11" t="s">
        <v>455</v>
      </c>
      <c r="C343" s="11">
        <v>24</v>
      </c>
      <c r="D343" s="13">
        <v>78</v>
      </c>
      <c r="E343" s="6">
        <v>205</v>
      </c>
      <c r="F343" s="11" t="s">
        <v>633</v>
      </c>
      <c r="G343" s="11" t="s">
        <v>457</v>
      </c>
      <c r="H343" s="11" t="s">
        <v>460</v>
      </c>
      <c r="I343" s="6" t="s">
        <v>460</v>
      </c>
      <c r="J343" s="6" t="s">
        <v>460</v>
      </c>
      <c r="K343" s="6">
        <v>2</v>
      </c>
      <c r="L343" s="6">
        <v>8.5</v>
      </c>
      <c r="M343" s="6">
        <v>3.5</v>
      </c>
      <c r="N343" s="6">
        <v>2</v>
      </c>
      <c r="O343" s="6">
        <v>1.1000000000000001</v>
      </c>
      <c r="P343" s="7">
        <v>2.5000000000000001E-2</v>
      </c>
      <c r="Q343" s="7">
        <v>0.15</v>
      </c>
      <c r="R343" s="7">
        <v>0.122</v>
      </c>
      <c r="S343" s="7">
        <v>0.751</v>
      </c>
      <c r="T343" s="7">
        <v>0.13800000000000001</v>
      </c>
    </row>
    <row r="344" spans="1:20" x14ac:dyDescent="0.2">
      <c r="A344" s="11" t="s">
        <v>421</v>
      </c>
      <c r="B344" s="11" t="s">
        <v>499</v>
      </c>
      <c r="C344" s="11">
        <v>36</v>
      </c>
      <c r="D344" s="13">
        <v>77</v>
      </c>
      <c r="E344" s="6">
        <v>245</v>
      </c>
      <c r="F344" s="11" t="s">
        <v>497</v>
      </c>
      <c r="G344" s="11" t="s">
        <v>457</v>
      </c>
      <c r="H344" s="11">
        <v>2006</v>
      </c>
      <c r="I344" s="6">
        <v>2</v>
      </c>
      <c r="J344" s="6">
        <v>35</v>
      </c>
      <c r="K344" s="6">
        <v>2</v>
      </c>
      <c r="L344" s="6">
        <v>4</v>
      </c>
      <c r="M344" s="6">
        <v>6.5</v>
      </c>
      <c r="N344" s="6">
        <v>2</v>
      </c>
      <c r="O344" s="6">
        <v>21.5</v>
      </c>
      <c r="P344" s="7">
        <v>1.6E-2</v>
      </c>
      <c r="Q344" s="7">
        <v>0.17899999999999999</v>
      </c>
      <c r="R344" s="7">
        <v>0.06</v>
      </c>
      <c r="S344" s="7">
        <v>0.57099999999999995</v>
      </c>
      <c r="T344" s="7">
        <v>9.8000000000000004E-2</v>
      </c>
    </row>
    <row r="345" spans="1:20" x14ac:dyDescent="0.2">
      <c r="A345" s="11" t="s">
        <v>436</v>
      </c>
      <c r="B345" s="11" t="s">
        <v>549</v>
      </c>
      <c r="C345" s="11">
        <v>23</v>
      </c>
      <c r="D345" s="13">
        <v>79</v>
      </c>
      <c r="E345" s="6">
        <v>230</v>
      </c>
      <c r="F345" s="11" t="s">
        <v>491</v>
      </c>
      <c r="G345" s="11" t="s">
        <v>457</v>
      </c>
      <c r="H345" s="11">
        <v>2019</v>
      </c>
      <c r="I345" s="6">
        <v>1</v>
      </c>
      <c r="J345" s="6">
        <v>12</v>
      </c>
      <c r="K345" s="6">
        <v>3</v>
      </c>
      <c r="L345" s="6">
        <v>6</v>
      </c>
      <c r="M345" s="6">
        <v>5.3</v>
      </c>
      <c r="N345" s="6">
        <v>2.2999999999999998</v>
      </c>
      <c r="O345" s="6">
        <v>9.9</v>
      </c>
      <c r="P345" s="7">
        <v>5.8000000000000003E-2</v>
      </c>
      <c r="Q345" s="7">
        <v>0.16700000000000001</v>
      </c>
      <c r="R345" s="7">
        <v>0.151</v>
      </c>
      <c r="S345" s="7">
        <v>0.379</v>
      </c>
      <c r="T345" s="7">
        <v>0.11899999999999999</v>
      </c>
    </row>
    <row r="346" spans="1:20" x14ac:dyDescent="0.2">
      <c r="A346" s="11" t="s">
        <v>149</v>
      </c>
      <c r="B346" s="11" t="s">
        <v>509</v>
      </c>
      <c r="C346" s="11">
        <v>28</v>
      </c>
      <c r="D346" s="13">
        <v>77</v>
      </c>
      <c r="E346" s="6">
        <v>209</v>
      </c>
      <c r="F346" s="11" t="s">
        <v>634</v>
      </c>
      <c r="G346" s="11" t="s">
        <v>457</v>
      </c>
      <c r="H346" s="11">
        <v>2015</v>
      </c>
      <c r="I346" s="6">
        <v>2</v>
      </c>
      <c r="J346" s="6">
        <v>41</v>
      </c>
      <c r="K346" s="6">
        <v>3</v>
      </c>
      <c r="L346" s="6">
        <v>14</v>
      </c>
      <c r="M346" s="6">
        <v>4.7</v>
      </c>
      <c r="N346" s="6">
        <v>2</v>
      </c>
      <c r="O346" s="6">
        <v>-6.5</v>
      </c>
      <c r="P346" s="7">
        <v>1.0999999999999999E-2</v>
      </c>
      <c r="Q346" s="7">
        <v>0.125</v>
      </c>
      <c r="R346" s="7">
        <v>0.13200000000000001</v>
      </c>
      <c r="S346" s="7">
        <v>0.73799999999999999</v>
      </c>
      <c r="T346" s="7">
        <v>0.09</v>
      </c>
    </row>
    <row r="347" spans="1:20" x14ac:dyDescent="0.2">
      <c r="A347" s="11" t="s">
        <v>93</v>
      </c>
      <c r="B347" s="11" t="s">
        <v>492</v>
      </c>
      <c r="C347" s="11">
        <v>33</v>
      </c>
      <c r="D347" s="13">
        <v>73</v>
      </c>
      <c r="E347" s="6">
        <v>180</v>
      </c>
      <c r="F347" s="11" t="s">
        <v>558</v>
      </c>
      <c r="G347" s="11" t="s">
        <v>457</v>
      </c>
      <c r="H347" s="11">
        <v>2009</v>
      </c>
      <c r="I347" s="6">
        <v>2</v>
      </c>
      <c r="J347" s="6">
        <v>42</v>
      </c>
      <c r="K347" s="6">
        <v>1</v>
      </c>
      <c r="L347" s="6">
        <v>5</v>
      </c>
      <c r="M347" s="6">
        <v>3</v>
      </c>
      <c r="N347" s="6">
        <v>6</v>
      </c>
      <c r="O347" s="6">
        <v>-13.9</v>
      </c>
      <c r="P347" s="7">
        <v>3.6999999999999998E-2</v>
      </c>
      <c r="Q347" s="7">
        <v>6.9000000000000006E-2</v>
      </c>
      <c r="R347" s="7">
        <v>0.11899999999999999</v>
      </c>
      <c r="S347" s="7">
        <v>0.41699999999999998</v>
      </c>
      <c r="T347" s="7">
        <v>0.4</v>
      </c>
    </row>
    <row r="348" spans="1:20" x14ac:dyDescent="0.2">
      <c r="A348" s="11" t="s">
        <v>444</v>
      </c>
      <c r="B348" s="11" t="s">
        <v>475</v>
      </c>
      <c r="C348" s="11">
        <v>20</v>
      </c>
      <c r="D348" s="13">
        <v>79</v>
      </c>
      <c r="E348" s="6">
        <v>215</v>
      </c>
      <c r="F348" s="11" t="s">
        <v>574</v>
      </c>
      <c r="G348" s="11" t="s">
        <v>457</v>
      </c>
      <c r="H348" s="11">
        <v>2020</v>
      </c>
      <c r="I348" s="6">
        <v>1</v>
      </c>
      <c r="J348" s="6">
        <v>4</v>
      </c>
      <c r="K348" s="6">
        <v>3</v>
      </c>
      <c r="L348" s="6">
        <v>7.7</v>
      </c>
      <c r="M348" s="6">
        <v>3</v>
      </c>
      <c r="N348" s="6">
        <v>0.3</v>
      </c>
      <c r="O348" s="6">
        <v>7.9</v>
      </c>
      <c r="P348" s="7">
        <v>1.2E-2</v>
      </c>
      <c r="Q348" s="7">
        <v>9.4E-2</v>
      </c>
      <c r="R348" s="7">
        <v>9.4E-2</v>
      </c>
      <c r="S348" s="7">
        <v>0.72399999999999998</v>
      </c>
      <c r="T348" s="7">
        <v>1.4999999999999999E-2</v>
      </c>
    </row>
    <row r="349" spans="1:20" x14ac:dyDescent="0.2">
      <c r="A349" s="11" t="s">
        <v>315</v>
      </c>
      <c r="B349" s="11" t="s">
        <v>500</v>
      </c>
      <c r="C349" s="11">
        <v>33</v>
      </c>
      <c r="D349" s="13">
        <v>73</v>
      </c>
      <c r="E349" s="6">
        <v>180</v>
      </c>
      <c r="F349" s="11" t="s">
        <v>635</v>
      </c>
      <c r="G349" s="11" t="s">
        <v>605</v>
      </c>
      <c r="H349" s="11">
        <v>2009</v>
      </c>
      <c r="I349" s="6">
        <v>2</v>
      </c>
      <c r="J349" s="6">
        <v>55</v>
      </c>
      <c r="K349" s="6">
        <v>3</v>
      </c>
      <c r="L349" s="6">
        <v>12.3</v>
      </c>
      <c r="M349" s="6">
        <v>2.7</v>
      </c>
      <c r="N349" s="6">
        <v>2</v>
      </c>
      <c r="O349" s="6">
        <v>8.6</v>
      </c>
      <c r="P349" s="7">
        <v>0</v>
      </c>
      <c r="Q349" s="7">
        <v>7.8E-2</v>
      </c>
      <c r="R349" s="7">
        <v>0.11700000000000001</v>
      </c>
      <c r="S349" s="7">
        <v>0.71199999999999997</v>
      </c>
      <c r="T349" s="7">
        <v>8.5000000000000006E-2</v>
      </c>
    </row>
    <row r="350" spans="1:20" x14ac:dyDescent="0.2">
      <c r="A350" s="11" t="s">
        <v>190</v>
      </c>
      <c r="B350" s="11" t="s">
        <v>483</v>
      </c>
      <c r="C350" s="11">
        <v>31</v>
      </c>
      <c r="D350" s="13">
        <v>80</v>
      </c>
      <c r="E350" s="6">
        <v>220</v>
      </c>
      <c r="F350" s="11" t="s">
        <v>636</v>
      </c>
      <c r="G350" s="11" t="s">
        <v>457</v>
      </c>
      <c r="H350" s="11">
        <v>2010</v>
      </c>
      <c r="I350" s="6">
        <v>1</v>
      </c>
      <c r="J350" s="6">
        <v>10</v>
      </c>
      <c r="K350" s="6">
        <v>2</v>
      </c>
      <c r="L350" s="6">
        <v>35</v>
      </c>
      <c r="M350" s="6">
        <v>10.5</v>
      </c>
      <c r="N350" s="6">
        <v>5</v>
      </c>
      <c r="O350" s="6">
        <v>-8.6999999999999993</v>
      </c>
      <c r="P350" s="7">
        <v>1.2E-2</v>
      </c>
      <c r="Q350" s="7">
        <v>0.313</v>
      </c>
      <c r="R350" s="7">
        <v>0.32400000000000001</v>
      </c>
      <c r="S350" s="7">
        <v>0.69099999999999995</v>
      </c>
      <c r="T350" s="7">
        <v>0.23799999999999999</v>
      </c>
    </row>
    <row r="351" spans="1:20" x14ac:dyDescent="0.2">
      <c r="A351" s="11" t="s">
        <v>314</v>
      </c>
      <c r="B351" s="11" t="s">
        <v>500</v>
      </c>
      <c r="C351" s="11">
        <v>36</v>
      </c>
      <c r="D351" s="13">
        <v>79</v>
      </c>
      <c r="E351" s="6">
        <v>257</v>
      </c>
      <c r="F351" s="11" t="s">
        <v>637</v>
      </c>
      <c r="G351" s="11" t="s">
        <v>457</v>
      </c>
      <c r="H351" s="11">
        <v>2006</v>
      </c>
      <c r="I351" s="6">
        <v>2</v>
      </c>
      <c r="J351" s="6">
        <v>47</v>
      </c>
      <c r="K351" s="6">
        <v>3</v>
      </c>
      <c r="L351" s="6">
        <v>4</v>
      </c>
      <c r="M351" s="6">
        <v>3.3</v>
      </c>
      <c r="N351" s="6">
        <v>1</v>
      </c>
      <c r="O351" s="6">
        <v>4.4000000000000004</v>
      </c>
      <c r="P351" s="7">
        <v>7.3999999999999996E-2</v>
      </c>
      <c r="Q351" s="7">
        <v>0.26700000000000002</v>
      </c>
      <c r="R351" s="7">
        <v>0.157</v>
      </c>
      <c r="S351" s="7">
        <v>0.60699999999999998</v>
      </c>
      <c r="T351" s="7">
        <v>0.13600000000000001</v>
      </c>
    </row>
    <row r="352" spans="1:20" x14ac:dyDescent="0.2">
      <c r="A352" s="11" t="s">
        <v>372</v>
      </c>
      <c r="B352" s="11" t="s">
        <v>458</v>
      </c>
      <c r="C352" s="11">
        <v>22</v>
      </c>
      <c r="D352" s="13">
        <v>81</v>
      </c>
      <c r="E352" s="6">
        <v>210</v>
      </c>
      <c r="F352" s="11" t="s">
        <v>620</v>
      </c>
      <c r="G352" s="11" t="s">
        <v>457</v>
      </c>
      <c r="H352" s="11">
        <v>2020</v>
      </c>
      <c r="I352" s="6">
        <v>2</v>
      </c>
      <c r="J352" s="6">
        <v>58</v>
      </c>
      <c r="K352" s="6">
        <v>2</v>
      </c>
      <c r="L352" s="6">
        <v>2</v>
      </c>
      <c r="M352" s="6">
        <v>2.5</v>
      </c>
      <c r="N352" s="6">
        <v>1.5</v>
      </c>
      <c r="O352" s="6">
        <v>7.4</v>
      </c>
      <c r="P352" s="7">
        <v>0.13300000000000001</v>
      </c>
      <c r="Q352" s="7">
        <v>0.25</v>
      </c>
      <c r="R352" s="7">
        <v>0.156</v>
      </c>
      <c r="S352" s="7">
        <v>0.4</v>
      </c>
      <c r="T352" s="7">
        <v>0.375</v>
      </c>
    </row>
    <row r="353" spans="1:20" x14ac:dyDescent="0.2">
      <c r="A353" s="11" t="s">
        <v>367</v>
      </c>
      <c r="B353" s="11" t="s">
        <v>463</v>
      </c>
      <c r="C353" s="11">
        <v>23</v>
      </c>
      <c r="D353" s="13">
        <v>73</v>
      </c>
      <c r="E353" s="6">
        <v>195</v>
      </c>
      <c r="F353" s="11" t="s">
        <v>527</v>
      </c>
      <c r="G353" s="11" t="s">
        <v>457</v>
      </c>
      <c r="H353" s="11">
        <v>2020</v>
      </c>
      <c r="I353" s="6">
        <v>1</v>
      </c>
      <c r="J353" s="6">
        <v>26</v>
      </c>
      <c r="K353" s="6">
        <v>3</v>
      </c>
      <c r="L353" s="6">
        <v>3</v>
      </c>
      <c r="M353" s="6">
        <v>3</v>
      </c>
      <c r="N353" s="6">
        <v>2.2999999999999998</v>
      </c>
      <c r="O353" s="6">
        <v>-29.2</v>
      </c>
      <c r="P353" s="7">
        <v>5.8000000000000003E-2</v>
      </c>
      <c r="Q353" s="7">
        <v>0.122</v>
      </c>
      <c r="R353" s="7">
        <v>0.126</v>
      </c>
      <c r="S353" s="7">
        <v>0.34599999999999997</v>
      </c>
      <c r="T353" s="7">
        <v>0.25900000000000001</v>
      </c>
    </row>
    <row r="354" spans="1:20" x14ac:dyDescent="0.2">
      <c r="A354" s="11" t="s">
        <v>30</v>
      </c>
      <c r="B354" s="11" t="s">
        <v>526</v>
      </c>
      <c r="C354" s="11">
        <v>22</v>
      </c>
      <c r="D354" s="13">
        <v>80</v>
      </c>
      <c r="E354" s="6">
        <v>225</v>
      </c>
      <c r="F354" s="11" t="s">
        <v>572</v>
      </c>
      <c r="G354" s="11" t="s">
        <v>525</v>
      </c>
      <c r="H354" s="11">
        <v>2020</v>
      </c>
      <c r="I354" s="6">
        <v>1</v>
      </c>
      <c r="J354" s="6">
        <v>20</v>
      </c>
      <c r="K354" s="6">
        <v>3</v>
      </c>
      <c r="L354" s="6">
        <v>10.3</v>
      </c>
      <c r="M354" s="6">
        <v>11.3</v>
      </c>
      <c r="N354" s="6">
        <v>1.7</v>
      </c>
      <c r="O354" s="6">
        <v>10.6</v>
      </c>
      <c r="P354" s="7">
        <v>0.10100000000000001</v>
      </c>
      <c r="Q354" s="7">
        <v>0.316</v>
      </c>
      <c r="R354" s="7">
        <v>0.191</v>
      </c>
      <c r="S354" s="7">
        <v>0.46899999999999997</v>
      </c>
      <c r="T354" s="7">
        <v>0.1</v>
      </c>
    </row>
    <row r="355" spans="1:20" x14ac:dyDescent="0.2">
      <c r="A355" s="11" t="s">
        <v>207</v>
      </c>
      <c r="B355" s="11" t="s">
        <v>470</v>
      </c>
      <c r="C355" s="11">
        <v>21</v>
      </c>
      <c r="D355" s="13">
        <v>76</v>
      </c>
      <c r="E355" s="6">
        <v>210</v>
      </c>
      <c r="F355" s="11" t="s">
        <v>494</v>
      </c>
      <c r="G355" s="11" t="s">
        <v>457</v>
      </c>
      <c r="H355" s="11">
        <v>2021</v>
      </c>
      <c r="I355" s="6">
        <v>1</v>
      </c>
      <c r="J355" s="6">
        <v>25</v>
      </c>
      <c r="K355" s="6">
        <v>2</v>
      </c>
      <c r="L355" s="6">
        <v>1.5</v>
      </c>
      <c r="M355" s="6">
        <v>0</v>
      </c>
      <c r="N355" s="6">
        <v>0</v>
      </c>
      <c r="O355" s="6">
        <v>-60.8</v>
      </c>
      <c r="P355" s="7">
        <v>0</v>
      </c>
      <c r="Q355" s="7">
        <v>0</v>
      </c>
      <c r="R355" s="7">
        <v>0.182</v>
      </c>
      <c r="S355" s="7">
        <v>0.75</v>
      </c>
      <c r="T355" s="7">
        <v>0</v>
      </c>
    </row>
    <row r="356" spans="1:20" x14ac:dyDescent="0.2">
      <c r="A356" s="11" t="s">
        <v>209</v>
      </c>
      <c r="B356" s="11" t="s">
        <v>551</v>
      </c>
      <c r="C356" s="11">
        <v>20</v>
      </c>
      <c r="D356" s="13">
        <v>76</v>
      </c>
      <c r="E356" s="6">
        <v>175</v>
      </c>
      <c r="F356" s="11" t="s">
        <v>473</v>
      </c>
      <c r="G356" s="11" t="s">
        <v>457</v>
      </c>
      <c r="H356" s="11">
        <v>2020</v>
      </c>
      <c r="I356" s="6">
        <v>1</v>
      </c>
      <c r="J356" s="6">
        <v>24</v>
      </c>
      <c r="K356" s="6">
        <v>3</v>
      </c>
      <c r="L356" s="6">
        <v>7</v>
      </c>
      <c r="M356" s="6">
        <v>4.3</v>
      </c>
      <c r="N356" s="6">
        <v>1.7</v>
      </c>
      <c r="O356" s="6">
        <v>-21.2</v>
      </c>
      <c r="P356" s="7">
        <v>1.4E-2</v>
      </c>
      <c r="Q356" s="7">
        <v>0.185</v>
      </c>
      <c r="R356" s="7">
        <v>0.20899999999999999</v>
      </c>
      <c r="S356" s="7">
        <v>0.39100000000000001</v>
      </c>
      <c r="T356" s="7">
        <v>0.13200000000000001</v>
      </c>
    </row>
    <row r="357" spans="1:20" x14ac:dyDescent="0.2">
      <c r="A357" s="11" t="s">
        <v>74</v>
      </c>
      <c r="B357" s="11" t="s">
        <v>470</v>
      </c>
      <c r="C357" s="11">
        <v>21</v>
      </c>
      <c r="D357" s="13">
        <v>78</v>
      </c>
      <c r="E357" s="6">
        <v>214</v>
      </c>
      <c r="F357" s="11" t="s">
        <v>496</v>
      </c>
      <c r="G357" s="11" t="s">
        <v>488</v>
      </c>
      <c r="H357" s="11">
        <v>2019</v>
      </c>
      <c r="I357" s="6">
        <v>1</v>
      </c>
      <c r="J357" s="6">
        <v>3</v>
      </c>
      <c r="K357" s="6">
        <v>3</v>
      </c>
      <c r="L357" s="6">
        <v>12.7</v>
      </c>
      <c r="M357" s="6">
        <v>5.3</v>
      </c>
      <c r="N357" s="6">
        <v>3.3</v>
      </c>
      <c r="O357" s="6">
        <v>7.6</v>
      </c>
      <c r="P357" s="7">
        <v>1.7000000000000001E-2</v>
      </c>
      <c r="Q357" s="7">
        <v>0.11</v>
      </c>
      <c r="R357" s="7">
        <v>0.17100000000000001</v>
      </c>
      <c r="S357" s="7">
        <v>0.47</v>
      </c>
      <c r="T357" s="7">
        <v>0.123</v>
      </c>
    </row>
    <row r="358" spans="1:20" x14ac:dyDescent="0.2">
      <c r="A358" s="11" t="s">
        <v>331</v>
      </c>
      <c r="B358" s="11" t="s">
        <v>522</v>
      </c>
      <c r="C358" s="11">
        <v>22</v>
      </c>
      <c r="D358" s="13">
        <v>76</v>
      </c>
      <c r="E358" s="6">
        <v>200</v>
      </c>
      <c r="F358" s="11" t="s">
        <v>573</v>
      </c>
      <c r="G358" s="11" t="s">
        <v>457</v>
      </c>
      <c r="H358" s="11" t="s">
        <v>460</v>
      </c>
      <c r="I358" s="6" t="s">
        <v>460</v>
      </c>
      <c r="J358" s="6" t="s">
        <v>460</v>
      </c>
      <c r="K358" s="6">
        <v>1</v>
      </c>
      <c r="L358" s="6">
        <v>2</v>
      </c>
      <c r="M358" s="6">
        <v>0</v>
      </c>
      <c r="N358" s="6">
        <v>1</v>
      </c>
      <c r="O358" s="6">
        <v>60</v>
      </c>
      <c r="P358" s="7">
        <v>0</v>
      </c>
      <c r="Q358" s="7">
        <v>0</v>
      </c>
      <c r="R358" s="7">
        <v>0.16700000000000001</v>
      </c>
      <c r="S358" s="8">
        <v>1</v>
      </c>
      <c r="T358" s="8">
        <v>1</v>
      </c>
    </row>
    <row r="359" spans="1:20" x14ac:dyDescent="0.2">
      <c r="A359" s="11" t="s">
        <v>382</v>
      </c>
      <c r="B359" s="11" t="s">
        <v>490</v>
      </c>
      <c r="C359" s="11">
        <v>35</v>
      </c>
      <c r="D359" s="13">
        <v>73</v>
      </c>
      <c r="E359" s="6">
        <v>180</v>
      </c>
      <c r="F359" s="11" t="s">
        <v>491</v>
      </c>
      <c r="G359" s="11" t="s">
        <v>457</v>
      </c>
      <c r="H359" s="11">
        <v>2006</v>
      </c>
      <c r="I359" s="6">
        <v>1</v>
      </c>
      <c r="J359" s="6">
        <v>21</v>
      </c>
      <c r="K359" s="6">
        <v>2</v>
      </c>
      <c r="L359" s="6">
        <v>4.5</v>
      </c>
      <c r="M359" s="6">
        <v>2</v>
      </c>
      <c r="N359" s="6">
        <v>4</v>
      </c>
      <c r="O359" s="6">
        <v>5.0999999999999996</v>
      </c>
      <c r="P359" s="7">
        <v>2.4E-2</v>
      </c>
      <c r="Q359" s="7">
        <v>8.1000000000000003E-2</v>
      </c>
      <c r="R359" s="7">
        <v>0.16700000000000001</v>
      </c>
      <c r="S359" s="7">
        <v>0.5</v>
      </c>
      <c r="T359" s="7">
        <v>0.32</v>
      </c>
    </row>
    <row r="360" spans="1:20" x14ac:dyDescent="0.2">
      <c r="A360" s="11" t="s">
        <v>333</v>
      </c>
      <c r="B360" s="11" t="s">
        <v>461</v>
      </c>
      <c r="C360" s="11">
        <v>29</v>
      </c>
      <c r="D360" s="13">
        <v>74</v>
      </c>
      <c r="E360" s="6">
        <v>180</v>
      </c>
      <c r="F360" s="11" t="s">
        <v>473</v>
      </c>
      <c r="G360" s="11" t="s">
        <v>638</v>
      </c>
      <c r="H360" s="11">
        <v>2013</v>
      </c>
      <c r="I360" s="6">
        <v>2</v>
      </c>
      <c r="J360" s="6">
        <v>47</v>
      </c>
      <c r="K360" s="6">
        <v>2</v>
      </c>
      <c r="L360" s="6">
        <v>13</v>
      </c>
      <c r="M360" s="6">
        <v>3</v>
      </c>
      <c r="N360" s="6">
        <v>2.5</v>
      </c>
      <c r="O360" s="6">
        <v>8</v>
      </c>
      <c r="P360" s="7">
        <v>0</v>
      </c>
      <c r="Q360" s="7">
        <v>9.5000000000000001E-2</v>
      </c>
      <c r="R360" s="7">
        <v>0.19400000000000001</v>
      </c>
      <c r="S360" s="7">
        <v>0.64</v>
      </c>
      <c r="T360" s="7">
        <v>0.152</v>
      </c>
    </row>
    <row r="361" spans="1:20" x14ac:dyDescent="0.2">
      <c r="A361" s="11" t="s">
        <v>128</v>
      </c>
      <c r="B361" s="11" t="s">
        <v>577</v>
      </c>
      <c r="C361" s="11">
        <v>30</v>
      </c>
      <c r="D361" s="13">
        <v>78</v>
      </c>
      <c r="E361" s="6">
        <v>205</v>
      </c>
      <c r="F361" s="11" t="s">
        <v>519</v>
      </c>
      <c r="G361" s="11" t="s">
        <v>457</v>
      </c>
      <c r="H361" s="11">
        <v>2013</v>
      </c>
      <c r="I361" s="6">
        <v>1</v>
      </c>
      <c r="J361" s="6">
        <v>25</v>
      </c>
      <c r="K361" s="6">
        <v>2</v>
      </c>
      <c r="L361" s="6">
        <v>2</v>
      </c>
      <c r="M361" s="6">
        <v>2</v>
      </c>
      <c r="N361" s="6">
        <v>0</v>
      </c>
      <c r="O361" s="6">
        <v>-12.8</v>
      </c>
      <c r="P361" s="7">
        <v>0</v>
      </c>
      <c r="Q361" s="7">
        <v>9.2999999999999999E-2</v>
      </c>
      <c r="R361" s="7">
        <v>0.114</v>
      </c>
      <c r="S361" s="7">
        <v>0.254</v>
      </c>
      <c r="T361" s="7">
        <v>0</v>
      </c>
    </row>
    <row r="362" spans="1:20" x14ac:dyDescent="0.2">
      <c r="A362" s="11" t="s">
        <v>245</v>
      </c>
      <c r="B362" s="11" t="s">
        <v>483</v>
      </c>
      <c r="C362" s="11">
        <v>31</v>
      </c>
      <c r="D362" s="13">
        <v>74</v>
      </c>
      <c r="E362" s="6">
        <v>208</v>
      </c>
      <c r="F362" s="11" t="s">
        <v>639</v>
      </c>
      <c r="G362" s="11" t="s">
        <v>457</v>
      </c>
      <c r="H362" s="11">
        <v>2011</v>
      </c>
      <c r="I362" s="6">
        <v>1</v>
      </c>
      <c r="J362" s="6">
        <v>24</v>
      </c>
      <c r="K362" s="6">
        <v>2</v>
      </c>
      <c r="L362" s="6">
        <v>14</v>
      </c>
      <c r="M362" s="6">
        <v>3</v>
      </c>
      <c r="N362" s="6">
        <v>4</v>
      </c>
      <c r="O362" s="6">
        <v>-10.6</v>
      </c>
      <c r="P362" s="7">
        <v>1.0999999999999999E-2</v>
      </c>
      <c r="Q362" s="7">
        <v>6.9000000000000006E-2</v>
      </c>
      <c r="R362" s="7">
        <v>0.20200000000000001</v>
      </c>
      <c r="S362" s="7">
        <v>0.38900000000000001</v>
      </c>
      <c r="T362" s="7">
        <v>0.14499999999999999</v>
      </c>
    </row>
    <row r="363" spans="1:20" x14ac:dyDescent="0.2">
      <c r="A363" s="11" t="s">
        <v>230</v>
      </c>
      <c r="B363" s="11" t="s">
        <v>477</v>
      </c>
      <c r="C363" s="11">
        <v>28</v>
      </c>
      <c r="D363" s="13">
        <v>82</v>
      </c>
      <c r="E363" s="6">
        <v>235</v>
      </c>
      <c r="F363" s="11" t="s">
        <v>640</v>
      </c>
      <c r="G363" s="11" t="s">
        <v>457</v>
      </c>
      <c r="H363" s="11">
        <v>2015</v>
      </c>
      <c r="I363" s="6">
        <v>2</v>
      </c>
      <c r="J363" s="6">
        <v>37</v>
      </c>
      <c r="K363" s="6">
        <v>3</v>
      </c>
      <c r="L363" s="6">
        <v>14.3</v>
      </c>
      <c r="M363" s="6">
        <v>10.7</v>
      </c>
      <c r="N363" s="6">
        <v>1.7</v>
      </c>
      <c r="O363" s="6">
        <v>15.1</v>
      </c>
      <c r="P363" s="7">
        <v>0.114</v>
      </c>
      <c r="Q363" s="7">
        <v>0.245</v>
      </c>
      <c r="R363" s="7">
        <v>0.159</v>
      </c>
      <c r="S363" s="7">
        <v>0.79</v>
      </c>
      <c r="T363" s="7">
        <v>8.8999999999999996E-2</v>
      </c>
    </row>
    <row r="364" spans="1:20" x14ac:dyDescent="0.2">
      <c r="A364" s="11" t="s">
        <v>386</v>
      </c>
      <c r="B364" s="11" t="s">
        <v>522</v>
      </c>
      <c r="C364" s="11">
        <v>31</v>
      </c>
      <c r="D364" s="13">
        <v>74</v>
      </c>
      <c r="E364" s="6">
        <v>190</v>
      </c>
      <c r="F364" s="11" t="s">
        <v>473</v>
      </c>
      <c r="G364" s="11" t="s">
        <v>609</v>
      </c>
      <c r="H364" s="11">
        <v>2009</v>
      </c>
      <c r="I364" s="6">
        <v>1</v>
      </c>
      <c r="J364" s="6">
        <v>5</v>
      </c>
      <c r="K364" s="6">
        <v>3</v>
      </c>
      <c r="L364" s="6">
        <v>16.7</v>
      </c>
      <c r="M364" s="6">
        <v>4</v>
      </c>
      <c r="N364" s="6">
        <v>9.3000000000000007</v>
      </c>
      <c r="O364" s="6">
        <v>-3.7</v>
      </c>
      <c r="P364" s="7">
        <v>1.0999999999999999E-2</v>
      </c>
      <c r="Q364" s="7">
        <v>0.121</v>
      </c>
      <c r="R364" s="7">
        <v>0.22700000000000001</v>
      </c>
      <c r="S364" s="7">
        <v>0.63800000000000001</v>
      </c>
      <c r="T364" s="7">
        <v>0.46700000000000003</v>
      </c>
    </row>
    <row r="365" spans="1:20" x14ac:dyDescent="0.2">
      <c r="A365" s="11" t="s">
        <v>151</v>
      </c>
      <c r="B365" s="11" t="s">
        <v>489</v>
      </c>
      <c r="C365" s="11">
        <v>30</v>
      </c>
      <c r="D365" s="13">
        <v>79</v>
      </c>
      <c r="E365" s="6">
        <v>209</v>
      </c>
      <c r="F365" s="11" t="s">
        <v>641</v>
      </c>
      <c r="G365" s="11" t="s">
        <v>457</v>
      </c>
      <c r="H365" s="11" t="s">
        <v>460</v>
      </c>
      <c r="I365" s="6" t="s">
        <v>460</v>
      </c>
      <c r="J365" s="6" t="s">
        <v>460</v>
      </c>
      <c r="K365" s="6">
        <v>2</v>
      </c>
      <c r="L365" s="6">
        <v>7</v>
      </c>
      <c r="M365" s="6">
        <v>5</v>
      </c>
      <c r="N365" s="6">
        <v>0</v>
      </c>
      <c r="O365" s="6">
        <v>11</v>
      </c>
      <c r="P365" s="7">
        <v>1.7999999999999999E-2</v>
      </c>
      <c r="Q365" s="7">
        <v>0.14299999999999999</v>
      </c>
      <c r="R365" s="7">
        <v>0.10299999999999999</v>
      </c>
      <c r="S365" s="7">
        <v>0.53800000000000003</v>
      </c>
      <c r="T365" s="7">
        <v>0</v>
      </c>
    </row>
    <row r="366" spans="1:20" x14ac:dyDescent="0.2">
      <c r="A366" s="11" t="s">
        <v>441</v>
      </c>
      <c r="B366" s="11" t="s">
        <v>463</v>
      </c>
      <c r="C366" s="11">
        <v>24</v>
      </c>
      <c r="D366" s="13">
        <v>81</v>
      </c>
      <c r="E366" s="6">
        <v>237</v>
      </c>
      <c r="F366" s="11" t="s">
        <v>476</v>
      </c>
      <c r="G366" s="11" t="s">
        <v>457</v>
      </c>
      <c r="H366" s="11">
        <v>2018</v>
      </c>
      <c r="I366" s="6">
        <v>1</v>
      </c>
      <c r="J366" s="6">
        <v>27</v>
      </c>
      <c r="K366" s="6">
        <v>3</v>
      </c>
      <c r="L366" s="6">
        <v>9</v>
      </c>
      <c r="M366" s="6">
        <v>6.7</v>
      </c>
      <c r="N366" s="6">
        <v>1.3</v>
      </c>
      <c r="O366" s="6">
        <v>4.8</v>
      </c>
      <c r="P366" s="7">
        <v>6.3E-2</v>
      </c>
      <c r="Q366" s="7">
        <v>0.127</v>
      </c>
      <c r="R366" s="7">
        <v>8.4000000000000005E-2</v>
      </c>
      <c r="S366" s="7">
        <v>0.752</v>
      </c>
      <c r="T366" s="7">
        <v>5.3999999999999999E-2</v>
      </c>
    </row>
    <row r="367" spans="1:20" x14ac:dyDescent="0.2">
      <c r="A367" s="11" t="s">
        <v>286</v>
      </c>
      <c r="B367" s="11" t="s">
        <v>551</v>
      </c>
      <c r="C367" s="11">
        <v>33</v>
      </c>
      <c r="D367" s="13">
        <v>85</v>
      </c>
      <c r="E367" s="6">
        <v>281</v>
      </c>
      <c r="F367" s="11" t="s">
        <v>510</v>
      </c>
      <c r="G367" s="11" t="s">
        <v>457</v>
      </c>
      <c r="H367" s="11">
        <v>2008</v>
      </c>
      <c r="I367" s="6">
        <v>1</v>
      </c>
      <c r="J367" s="6">
        <v>15</v>
      </c>
      <c r="K367" s="6">
        <v>3</v>
      </c>
      <c r="L367" s="6">
        <v>3.7</v>
      </c>
      <c r="M367" s="6">
        <v>3.7</v>
      </c>
      <c r="N367" s="6">
        <v>0.7</v>
      </c>
      <c r="O367" s="6">
        <v>-38.200000000000003</v>
      </c>
      <c r="P367" s="7">
        <v>8.2000000000000003E-2</v>
      </c>
      <c r="Q367" s="7">
        <v>0.17899999999999999</v>
      </c>
      <c r="R367" s="7">
        <v>0.105</v>
      </c>
      <c r="S367" s="7">
        <v>0.66100000000000003</v>
      </c>
      <c r="T367" s="7">
        <v>8.3000000000000004E-2</v>
      </c>
    </row>
    <row r="368" spans="1:20" x14ac:dyDescent="0.2">
      <c r="A368" s="11" t="s">
        <v>309</v>
      </c>
      <c r="B368" s="11" t="s">
        <v>553</v>
      </c>
      <c r="C368" s="11">
        <v>30</v>
      </c>
      <c r="D368" s="13">
        <v>76</v>
      </c>
      <c r="E368" s="6">
        <v>205</v>
      </c>
      <c r="F368" s="11" t="s">
        <v>566</v>
      </c>
      <c r="G368" s="11" t="s">
        <v>457</v>
      </c>
      <c r="H368" s="11" t="s">
        <v>460</v>
      </c>
      <c r="I368" s="6" t="s">
        <v>460</v>
      </c>
      <c r="J368" s="6" t="s">
        <v>460</v>
      </c>
      <c r="K368" s="6">
        <v>1</v>
      </c>
      <c r="L368" s="6">
        <v>0</v>
      </c>
      <c r="M368" s="6">
        <v>2</v>
      </c>
      <c r="N368" s="6">
        <v>0</v>
      </c>
      <c r="O368" s="6">
        <v>28.6</v>
      </c>
      <c r="P368" s="7">
        <v>0</v>
      </c>
      <c r="Q368" s="7">
        <v>0.4</v>
      </c>
      <c r="R368" s="7">
        <v>0.125</v>
      </c>
      <c r="S368" s="7">
        <v>0</v>
      </c>
      <c r="T368" s="7">
        <v>0</v>
      </c>
    </row>
    <row r="369" spans="1:20" x14ac:dyDescent="0.2">
      <c r="A369" s="11" t="s">
        <v>275</v>
      </c>
      <c r="B369" s="11" t="s">
        <v>463</v>
      </c>
      <c r="C369" s="11">
        <v>22</v>
      </c>
      <c r="D369" s="13">
        <v>77</v>
      </c>
      <c r="E369" s="6">
        <v>216</v>
      </c>
      <c r="F369" s="11" t="s">
        <v>550</v>
      </c>
      <c r="G369" s="11" t="s">
        <v>457</v>
      </c>
      <c r="H369" s="11">
        <v>2019</v>
      </c>
      <c r="I369" s="6">
        <v>1</v>
      </c>
      <c r="J369" s="6">
        <v>14</v>
      </c>
      <c r="K369" s="6">
        <v>2</v>
      </c>
      <c r="L369" s="6">
        <v>8</v>
      </c>
      <c r="M369" s="6">
        <v>2</v>
      </c>
      <c r="N369" s="6">
        <v>0</v>
      </c>
      <c r="O369" s="6">
        <v>-45.1</v>
      </c>
      <c r="P369" s="7">
        <v>6.0999999999999999E-2</v>
      </c>
      <c r="Q369" s="7">
        <v>2.5999999999999999E-2</v>
      </c>
      <c r="R369" s="7">
        <v>0.157</v>
      </c>
      <c r="S369" s="7">
        <v>0.72699999999999998</v>
      </c>
      <c r="T369" s="7">
        <v>0</v>
      </c>
    </row>
    <row r="370" spans="1:20" x14ac:dyDescent="0.2">
      <c r="A370" s="11" t="s">
        <v>344</v>
      </c>
      <c r="B370" s="11" t="s">
        <v>502</v>
      </c>
      <c r="C370" s="11">
        <v>28</v>
      </c>
      <c r="D370" s="13">
        <v>77</v>
      </c>
      <c r="E370" s="6">
        <v>226</v>
      </c>
      <c r="F370" s="11" t="s">
        <v>561</v>
      </c>
      <c r="G370" s="11" t="s">
        <v>457</v>
      </c>
      <c r="H370" s="11" t="s">
        <v>460</v>
      </c>
      <c r="I370" s="6" t="s">
        <v>460</v>
      </c>
      <c r="J370" s="6" t="s">
        <v>460</v>
      </c>
      <c r="K370" s="6">
        <v>2</v>
      </c>
      <c r="L370" s="6">
        <v>4</v>
      </c>
      <c r="M370" s="6">
        <v>5</v>
      </c>
      <c r="N370" s="6">
        <v>1.5</v>
      </c>
      <c r="O370" s="6">
        <v>18.3</v>
      </c>
      <c r="P370" s="7">
        <v>2.9000000000000001E-2</v>
      </c>
      <c r="Q370" s="7">
        <v>9.9000000000000005E-2</v>
      </c>
      <c r="R370" s="7">
        <v>8.7999999999999995E-2</v>
      </c>
      <c r="S370" s="7">
        <v>0.36399999999999999</v>
      </c>
      <c r="T370" s="7">
        <v>6.4000000000000001E-2</v>
      </c>
    </row>
    <row r="371" spans="1:20" x14ac:dyDescent="0.2">
      <c r="A371" s="11" t="s">
        <v>194</v>
      </c>
      <c r="B371" s="11" t="s">
        <v>502</v>
      </c>
      <c r="C371" s="11">
        <v>29</v>
      </c>
      <c r="D371" s="13">
        <v>85</v>
      </c>
      <c r="E371" s="6">
        <v>258</v>
      </c>
      <c r="F371" s="11" t="s">
        <v>473</v>
      </c>
      <c r="G371" s="11" t="s">
        <v>583</v>
      </c>
      <c r="H371" s="11">
        <v>2013</v>
      </c>
      <c r="I371" s="6">
        <v>1</v>
      </c>
      <c r="J371" s="6">
        <v>27</v>
      </c>
      <c r="K371" s="6">
        <v>2</v>
      </c>
      <c r="L371" s="6">
        <v>16.5</v>
      </c>
      <c r="M371" s="6">
        <v>20.5</v>
      </c>
      <c r="N371" s="6">
        <v>1</v>
      </c>
      <c r="O371" s="6">
        <v>8.1999999999999993</v>
      </c>
      <c r="P371" s="7">
        <v>0.151</v>
      </c>
      <c r="Q371" s="7">
        <v>0.41699999999999998</v>
      </c>
      <c r="R371" s="7">
        <v>0.183</v>
      </c>
      <c r="S371" s="7">
        <v>0.71599999999999997</v>
      </c>
      <c r="T371" s="7">
        <v>5.2999999999999999E-2</v>
      </c>
    </row>
    <row r="372" spans="1:20" x14ac:dyDescent="0.2">
      <c r="A372" s="11" t="s">
        <v>437</v>
      </c>
      <c r="B372" s="11" t="s">
        <v>490</v>
      </c>
      <c r="C372" s="11">
        <v>32</v>
      </c>
      <c r="D372" s="13">
        <v>75</v>
      </c>
      <c r="E372" s="6">
        <v>200</v>
      </c>
      <c r="F372" s="11" t="s">
        <v>462</v>
      </c>
      <c r="G372" s="11" t="s">
        <v>457</v>
      </c>
      <c r="H372" s="11">
        <v>2008</v>
      </c>
      <c r="I372" s="6">
        <v>1</v>
      </c>
      <c r="J372" s="6">
        <v>4</v>
      </c>
      <c r="K372" s="6">
        <v>3</v>
      </c>
      <c r="L372" s="6">
        <v>12</v>
      </c>
      <c r="M372" s="6">
        <v>7.7</v>
      </c>
      <c r="N372" s="6">
        <v>8.6999999999999993</v>
      </c>
      <c r="O372" s="6">
        <v>-9.4</v>
      </c>
      <c r="P372" s="7">
        <v>3.4000000000000002E-2</v>
      </c>
      <c r="Q372" s="7">
        <v>0.16200000000000001</v>
      </c>
      <c r="R372" s="7">
        <v>0.245</v>
      </c>
      <c r="S372" s="7">
        <v>0.373</v>
      </c>
      <c r="T372" s="7">
        <v>0.33300000000000002</v>
      </c>
    </row>
    <row r="373" spans="1:20" x14ac:dyDescent="0.2">
      <c r="A373" s="11" t="s">
        <v>279</v>
      </c>
      <c r="B373" s="11" t="s">
        <v>553</v>
      </c>
      <c r="C373" s="11">
        <v>22</v>
      </c>
      <c r="D373" s="13">
        <v>74</v>
      </c>
      <c r="E373" s="6">
        <v>183</v>
      </c>
      <c r="F373" s="11" t="s">
        <v>464</v>
      </c>
      <c r="G373" s="11" t="s">
        <v>457</v>
      </c>
      <c r="H373" s="11">
        <v>2020</v>
      </c>
      <c r="I373" s="6">
        <v>2</v>
      </c>
      <c r="J373" s="6">
        <v>38</v>
      </c>
      <c r="K373" s="6">
        <v>1</v>
      </c>
      <c r="L373" s="6">
        <v>2</v>
      </c>
      <c r="M373" s="6">
        <v>1</v>
      </c>
      <c r="N373" s="6">
        <v>0</v>
      </c>
      <c r="O373" s="6">
        <v>-29</v>
      </c>
      <c r="P373" s="7">
        <v>0</v>
      </c>
      <c r="Q373" s="7">
        <v>0.14299999999999999</v>
      </c>
      <c r="R373" s="7">
        <v>0.16</v>
      </c>
      <c r="S373" s="7">
        <v>0.33300000000000002</v>
      </c>
      <c r="T373" s="7">
        <v>0</v>
      </c>
    </row>
    <row r="374" spans="1:20" x14ac:dyDescent="0.2">
      <c r="A374" s="11" t="s">
        <v>94</v>
      </c>
      <c r="B374" s="11" t="s">
        <v>553</v>
      </c>
      <c r="C374" s="11">
        <v>22</v>
      </c>
      <c r="D374" s="13">
        <v>79</v>
      </c>
      <c r="E374" s="6">
        <v>215</v>
      </c>
      <c r="F374" s="11" t="s">
        <v>582</v>
      </c>
      <c r="G374" s="11" t="s">
        <v>457</v>
      </c>
      <c r="H374" s="11">
        <v>2020</v>
      </c>
      <c r="I374" s="6">
        <v>1</v>
      </c>
      <c r="J374" s="6">
        <v>19</v>
      </c>
      <c r="K374" s="6">
        <v>2</v>
      </c>
      <c r="L374" s="6">
        <v>16.5</v>
      </c>
      <c r="M374" s="6">
        <v>12.5</v>
      </c>
      <c r="N374" s="6">
        <v>2.5</v>
      </c>
      <c r="O374" s="6">
        <v>-8</v>
      </c>
      <c r="P374" s="7">
        <v>4.3999999999999997E-2</v>
      </c>
      <c r="Q374" s="7">
        <v>0.28399999999999997</v>
      </c>
      <c r="R374" s="7">
        <v>0.23499999999999999</v>
      </c>
      <c r="S374" s="7">
        <v>0.497</v>
      </c>
      <c r="T374" s="7">
        <v>0.14699999999999999</v>
      </c>
    </row>
    <row r="375" spans="1:20" x14ac:dyDescent="0.2">
      <c r="A375" s="11" t="s">
        <v>292</v>
      </c>
      <c r="B375" s="11" t="s">
        <v>509</v>
      </c>
      <c r="C375" s="11">
        <v>22</v>
      </c>
      <c r="D375" s="13">
        <v>81</v>
      </c>
      <c r="E375" s="6">
        <v>240</v>
      </c>
      <c r="F375" s="11" t="s">
        <v>642</v>
      </c>
      <c r="G375" s="11" t="s">
        <v>493</v>
      </c>
      <c r="H375" s="11">
        <v>2021</v>
      </c>
      <c r="I375" s="6">
        <v>2</v>
      </c>
      <c r="J375" s="6">
        <v>54</v>
      </c>
      <c r="K375" s="6">
        <v>3</v>
      </c>
      <c r="L375" s="6">
        <v>4</v>
      </c>
      <c r="M375" s="6">
        <v>1.7</v>
      </c>
      <c r="N375" s="6">
        <v>0.7</v>
      </c>
      <c r="O375" s="6">
        <v>0.5</v>
      </c>
      <c r="P375" s="7">
        <v>4.8000000000000001E-2</v>
      </c>
      <c r="Q375" s="7">
        <v>6.7000000000000004E-2</v>
      </c>
      <c r="R375" s="7">
        <v>0.128</v>
      </c>
      <c r="S375" s="7">
        <v>0.505</v>
      </c>
      <c r="T375" s="7">
        <v>6.5000000000000002E-2</v>
      </c>
    </row>
    <row r="376" spans="1:20" x14ac:dyDescent="0.2">
      <c r="A376" s="11" t="s">
        <v>73</v>
      </c>
      <c r="B376" s="11" t="s">
        <v>526</v>
      </c>
      <c r="C376" s="11">
        <v>20</v>
      </c>
      <c r="D376" s="13">
        <v>79</v>
      </c>
      <c r="E376" s="6">
        <v>225</v>
      </c>
      <c r="F376" s="11" t="s">
        <v>574</v>
      </c>
      <c r="G376" s="11" t="s">
        <v>457</v>
      </c>
      <c r="H376" s="11">
        <v>2021</v>
      </c>
      <c r="I376" s="6">
        <v>1</v>
      </c>
      <c r="J376" s="6">
        <v>4</v>
      </c>
      <c r="K376" s="6">
        <v>3</v>
      </c>
      <c r="L376" s="6">
        <v>18</v>
      </c>
      <c r="M376" s="6">
        <v>10</v>
      </c>
      <c r="N376" s="6">
        <v>1.7</v>
      </c>
      <c r="O376" s="6">
        <v>13.8</v>
      </c>
      <c r="P376" s="7">
        <v>0.112</v>
      </c>
      <c r="Q376" s="7">
        <v>0.17299999999999999</v>
      </c>
      <c r="R376" s="7">
        <v>0.22700000000000001</v>
      </c>
      <c r="S376" s="7">
        <v>0.57099999999999995</v>
      </c>
      <c r="T376" s="7">
        <v>8.8999999999999996E-2</v>
      </c>
    </row>
    <row r="377" spans="1:20" x14ac:dyDescent="0.2">
      <c r="A377" s="11" t="s">
        <v>154</v>
      </c>
      <c r="B377" s="11" t="s">
        <v>458</v>
      </c>
      <c r="C377" s="11">
        <v>31</v>
      </c>
      <c r="D377" s="13">
        <v>74</v>
      </c>
      <c r="E377" s="6">
        <v>185</v>
      </c>
      <c r="F377" s="11" t="s">
        <v>496</v>
      </c>
      <c r="G377" s="11" t="s">
        <v>457</v>
      </c>
      <c r="H377" s="11" t="s">
        <v>460</v>
      </c>
      <c r="I377" s="6" t="s">
        <v>460</v>
      </c>
      <c r="J377" s="6" t="s">
        <v>460</v>
      </c>
      <c r="K377" s="6">
        <v>3</v>
      </c>
      <c r="L377" s="6">
        <v>20.3</v>
      </c>
      <c r="M377" s="6">
        <v>3</v>
      </c>
      <c r="N377" s="6">
        <v>1.7</v>
      </c>
      <c r="O377" s="6">
        <v>7.2</v>
      </c>
      <c r="P377" s="7">
        <v>2.1000000000000001E-2</v>
      </c>
      <c r="Q377" s="7">
        <v>7.2999999999999995E-2</v>
      </c>
      <c r="R377" s="7">
        <v>0.17100000000000001</v>
      </c>
      <c r="S377" s="7">
        <v>0.88</v>
      </c>
      <c r="T377" s="7">
        <v>7.4999999999999997E-2</v>
      </c>
    </row>
    <row r="378" spans="1:20" x14ac:dyDescent="0.2">
      <c r="A378" s="11" t="s">
        <v>193</v>
      </c>
      <c r="B378" s="11" t="s">
        <v>472</v>
      </c>
      <c r="C378" s="11">
        <v>23</v>
      </c>
      <c r="D378" s="13">
        <v>78</v>
      </c>
      <c r="E378" s="6">
        <v>180</v>
      </c>
      <c r="F378" s="11" t="s">
        <v>491</v>
      </c>
      <c r="G378" s="11" t="s">
        <v>488</v>
      </c>
      <c r="H378" s="11">
        <v>2018</v>
      </c>
      <c r="I378" s="6">
        <v>1</v>
      </c>
      <c r="J378" s="6">
        <v>11</v>
      </c>
      <c r="K378" s="6">
        <v>3</v>
      </c>
      <c r="L378" s="6">
        <v>20</v>
      </c>
      <c r="M378" s="6">
        <v>4.7</v>
      </c>
      <c r="N378" s="6">
        <v>4</v>
      </c>
      <c r="O378" s="6">
        <v>-23.6</v>
      </c>
      <c r="P378" s="7">
        <v>8.0000000000000002E-3</v>
      </c>
      <c r="Q378" s="7">
        <v>0.126</v>
      </c>
      <c r="R378" s="7">
        <v>0.28399999999999997</v>
      </c>
      <c r="S378" s="7">
        <v>0.51300000000000001</v>
      </c>
      <c r="T378" s="7">
        <v>0.23499999999999999</v>
      </c>
    </row>
    <row r="379" spans="1:20" x14ac:dyDescent="0.2">
      <c r="A379" s="11" t="s">
        <v>150</v>
      </c>
      <c r="B379" s="11" t="s">
        <v>501</v>
      </c>
      <c r="C379" s="11">
        <v>20</v>
      </c>
      <c r="D379" s="13">
        <v>73</v>
      </c>
      <c r="E379" s="6">
        <v>176</v>
      </c>
      <c r="F379" s="11" t="s">
        <v>595</v>
      </c>
      <c r="G379" s="11" t="s">
        <v>457</v>
      </c>
      <c r="H379" s="11">
        <v>2021</v>
      </c>
      <c r="I379" s="6">
        <v>2</v>
      </c>
      <c r="J379" s="6">
        <v>48</v>
      </c>
      <c r="K379" s="6">
        <v>1</v>
      </c>
      <c r="L379" s="6">
        <v>0</v>
      </c>
      <c r="M379" s="6">
        <v>0</v>
      </c>
      <c r="N379" s="6">
        <v>1</v>
      </c>
      <c r="O379" s="6">
        <v>-21.1</v>
      </c>
      <c r="P379" s="7">
        <v>0</v>
      </c>
      <c r="Q379" s="7">
        <v>0</v>
      </c>
      <c r="R379" s="7">
        <v>0.3</v>
      </c>
      <c r="S379" s="7">
        <v>0</v>
      </c>
      <c r="T379" s="7">
        <v>0.33300000000000002</v>
      </c>
    </row>
    <row r="380" spans="1:20" x14ac:dyDescent="0.2">
      <c r="A380" s="11" t="s">
        <v>301</v>
      </c>
      <c r="B380" s="11" t="s">
        <v>501</v>
      </c>
      <c r="C380" s="11">
        <v>24</v>
      </c>
      <c r="D380" s="13">
        <v>76</v>
      </c>
      <c r="E380" s="6">
        <v>205</v>
      </c>
      <c r="F380" s="11" t="s">
        <v>517</v>
      </c>
      <c r="G380" s="11" t="s">
        <v>457</v>
      </c>
      <c r="H380" s="11">
        <v>2020</v>
      </c>
      <c r="I380" s="6">
        <v>2</v>
      </c>
      <c r="J380" s="6">
        <v>50</v>
      </c>
      <c r="K380" s="6">
        <v>1</v>
      </c>
      <c r="L380" s="6">
        <v>3</v>
      </c>
      <c r="M380" s="6">
        <v>1</v>
      </c>
      <c r="N380" s="6">
        <v>0</v>
      </c>
      <c r="O380" s="6">
        <v>-21.1</v>
      </c>
      <c r="P380" s="7">
        <v>0</v>
      </c>
      <c r="Q380" s="7">
        <v>0.25</v>
      </c>
      <c r="R380" s="7">
        <v>0.1</v>
      </c>
      <c r="S380" s="7">
        <v>1.5</v>
      </c>
      <c r="T380" s="7">
        <v>0</v>
      </c>
    </row>
    <row r="381" spans="1:20" x14ac:dyDescent="0.2">
      <c r="A381" s="11" t="s">
        <v>226</v>
      </c>
      <c r="B381" s="11" t="s">
        <v>501</v>
      </c>
      <c r="C381" s="11">
        <v>30</v>
      </c>
      <c r="D381" s="13">
        <v>78</v>
      </c>
      <c r="E381" s="6">
        <v>226</v>
      </c>
      <c r="F381" s="11" t="s">
        <v>456</v>
      </c>
      <c r="G381" s="11" t="s">
        <v>457</v>
      </c>
      <c r="H381" s="11">
        <v>2013</v>
      </c>
      <c r="I381" s="6">
        <v>1</v>
      </c>
      <c r="J381" s="6">
        <v>23</v>
      </c>
      <c r="K381" s="6">
        <v>2</v>
      </c>
      <c r="L381" s="6">
        <v>3</v>
      </c>
      <c r="M381" s="6">
        <v>2.5</v>
      </c>
      <c r="N381" s="6">
        <v>1</v>
      </c>
      <c r="O381" s="6">
        <v>20</v>
      </c>
      <c r="P381" s="7">
        <v>0</v>
      </c>
      <c r="Q381" s="7">
        <v>0.14699999999999999</v>
      </c>
      <c r="R381" s="7">
        <v>7.5999999999999998E-2</v>
      </c>
      <c r="S381" s="7">
        <v>0.6</v>
      </c>
      <c r="T381" s="7">
        <v>0.1</v>
      </c>
    </row>
    <row r="382" spans="1:20" x14ac:dyDescent="0.2">
      <c r="A382" s="11" t="s">
        <v>163</v>
      </c>
      <c r="B382" s="11" t="s">
        <v>461</v>
      </c>
      <c r="C382" s="11">
        <v>28</v>
      </c>
      <c r="D382" s="13">
        <v>78</v>
      </c>
      <c r="E382" s="6">
        <v>215</v>
      </c>
      <c r="F382" s="11" t="s">
        <v>471</v>
      </c>
      <c r="G382" s="11" t="s">
        <v>457</v>
      </c>
      <c r="H382" s="11">
        <v>2014</v>
      </c>
      <c r="I382" s="6">
        <v>2</v>
      </c>
      <c r="J382" s="6">
        <v>38</v>
      </c>
      <c r="K382" s="6">
        <v>2</v>
      </c>
      <c r="L382" s="6">
        <v>23.5</v>
      </c>
      <c r="M382" s="6">
        <v>5</v>
      </c>
      <c r="N382" s="6">
        <v>7.5</v>
      </c>
      <c r="O382" s="6">
        <v>4.7</v>
      </c>
      <c r="P382" s="7">
        <v>5.2999999999999999E-2</v>
      </c>
      <c r="Q382" s="7">
        <v>0.1</v>
      </c>
      <c r="R382" s="7">
        <v>0.30099999999999999</v>
      </c>
      <c r="S382" s="7">
        <v>0.63400000000000001</v>
      </c>
      <c r="T382" s="7">
        <v>0.5</v>
      </c>
    </row>
    <row r="383" spans="1:20" x14ac:dyDescent="0.2">
      <c r="A383" s="11" t="s">
        <v>155</v>
      </c>
      <c r="B383" s="11" t="s">
        <v>486</v>
      </c>
      <c r="C383" s="11">
        <v>33</v>
      </c>
      <c r="D383" s="13">
        <v>74</v>
      </c>
      <c r="E383" s="6">
        <v>185</v>
      </c>
      <c r="F383" s="11" t="s">
        <v>643</v>
      </c>
      <c r="G383" s="11" t="s">
        <v>457</v>
      </c>
      <c r="H383" s="11">
        <v>2009</v>
      </c>
      <c r="I383" s="6">
        <v>1</v>
      </c>
      <c r="J383" s="6">
        <v>7</v>
      </c>
      <c r="K383" s="6">
        <v>3</v>
      </c>
      <c r="L383" s="6">
        <v>31</v>
      </c>
      <c r="M383" s="6">
        <v>9</v>
      </c>
      <c r="N383" s="6">
        <v>7</v>
      </c>
      <c r="O383" s="6">
        <v>7.4</v>
      </c>
      <c r="P383" s="7">
        <v>1.7999999999999999E-2</v>
      </c>
      <c r="Q383" s="7">
        <v>0.20799999999999999</v>
      </c>
      <c r="R383" s="7">
        <v>0.32400000000000001</v>
      </c>
      <c r="S383" s="7">
        <v>0.59799999999999998</v>
      </c>
      <c r="T383" s="7">
        <v>0.30399999999999999</v>
      </c>
    </row>
    <row r="384" spans="1:20" x14ac:dyDescent="0.2">
      <c r="A384" s="11" t="s">
        <v>125</v>
      </c>
      <c r="B384" s="11" t="s">
        <v>577</v>
      </c>
      <c r="C384" s="11">
        <v>26</v>
      </c>
      <c r="D384" s="13">
        <v>77</v>
      </c>
      <c r="E384" s="6">
        <v>219</v>
      </c>
      <c r="F384" s="11" t="s">
        <v>644</v>
      </c>
      <c r="G384" s="11" t="s">
        <v>457</v>
      </c>
      <c r="H384" s="11">
        <v>2017</v>
      </c>
      <c r="I384" s="6">
        <v>2</v>
      </c>
      <c r="J384" s="6">
        <v>46</v>
      </c>
      <c r="K384" s="6">
        <v>2</v>
      </c>
      <c r="L384" s="6">
        <v>1.5</v>
      </c>
      <c r="M384" s="6">
        <v>4</v>
      </c>
      <c r="N384" s="6">
        <v>0.5</v>
      </c>
      <c r="O384" s="6">
        <v>-10.1</v>
      </c>
      <c r="P384" s="7">
        <v>5.8999999999999997E-2</v>
      </c>
      <c r="Q384" s="7">
        <v>0.2</v>
      </c>
      <c r="R384" s="7">
        <v>0.189</v>
      </c>
      <c r="S384" s="7">
        <v>0.188</v>
      </c>
      <c r="T384" s="7">
        <v>0.125</v>
      </c>
    </row>
    <row r="385" spans="1:20" x14ac:dyDescent="0.2">
      <c r="A385" s="11" t="s">
        <v>33</v>
      </c>
      <c r="B385" s="11" t="s">
        <v>506</v>
      </c>
      <c r="C385" s="11">
        <v>28</v>
      </c>
      <c r="D385" s="13">
        <v>83</v>
      </c>
      <c r="E385" s="6">
        <v>265</v>
      </c>
      <c r="F385" s="11" t="s">
        <v>505</v>
      </c>
      <c r="G385" s="11" t="s">
        <v>645</v>
      </c>
      <c r="H385" s="11">
        <v>2013</v>
      </c>
      <c r="I385" s="6">
        <v>1</v>
      </c>
      <c r="J385" s="6">
        <v>12</v>
      </c>
      <c r="K385" s="6">
        <v>3</v>
      </c>
      <c r="L385" s="6">
        <v>13</v>
      </c>
      <c r="M385" s="6">
        <v>13</v>
      </c>
      <c r="N385" s="6">
        <v>4.7</v>
      </c>
      <c r="O385" s="6">
        <v>17.7</v>
      </c>
      <c r="P385" s="7">
        <v>0.20899999999999999</v>
      </c>
      <c r="Q385" s="7">
        <v>0.21099999999999999</v>
      </c>
      <c r="R385" s="7">
        <v>0.155</v>
      </c>
      <c r="S385" s="7">
        <v>0.66800000000000004</v>
      </c>
      <c r="T385" s="7">
        <v>0.17899999999999999</v>
      </c>
    </row>
    <row r="386" spans="1:20" x14ac:dyDescent="0.2">
      <c r="A386" s="11" t="s">
        <v>328</v>
      </c>
      <c r="B386" s="11" t="s">
        <v>526</v>
      </c>
      <c r="C386" s="11">
        <v>24</v>
      </c>
      <c r="D386" s="13">
        <v>79</v>
      </c>
      <c r="E386" s="6">
        <v>205</v>
      </c>
      <c r="F386" s="11" t="s">
        <v>487</v>
      </c>
      <c r="G386" s="11" t="s">
        <v>479</v>
      </c>
      <c r="H386" s="11">
        <v>2018</v>
      </c>
      <c r="I386" s="6">
        <v>2</v>
      </c>
      <c r="J386" s="6">
        <v>47</v>
      </c>
      <c r="K386" s="6">
        <v>3</v>
      </c>
      <c r="L386" s="6">
        <v>6.3</v>
      </c>
      <c r="M386" s="6">
        <v>4</v>
      </c>
      <c r="N386" s="6">
        <v>1.3</v>
      </c>
      <c r="O386" s="6">
        <v>-5.9</v>
      </c>
      <c r="P386" s="7">
        <v>1.4E-2</v>
      </c>
      <c r="Q386" s="7">
        <v>0.18</v>
      </c>
      <c r="R386" s="7">
        <v>0.16200000000000001</v>
      </c>
      <c r="S386" s="7">
        <v>0.53900000000000003</v>
      </c>
      <c r="T386" s="7">
        <v>0.14299999999999999</v>
      </c>
    </row>
    <row r="387" spans="1:20" x14ac:dyDescent="0.2">
      <c r="A387" s="11" t="s">
        <v>304</v>
      </c>
      <c r="B387" s="11" t="s">
        <v>504</v>
      </c>
      <c r="C387" s="11">
        <v>29</v>
      </c>
      <c r="D387" s="13">
        <v>73</v>
      </c>
      <c r="E387" s="6">
        <v>190</v>
      </c>
      <c r="F387" s="11" t="s">
        <v>456</v>
      </c>
      <c r="G387" s="11" t="s">
        <v>457</v>
      </c>
      <c r="H387" s="11">
        <v>2015</v>
      </c>
      <c r="I387" s="6">
        <v>0</v>
      </c>
      <c r="J387" s="6"/>
      <c r="K387" s="6">
        <v>3</v>
      </c>
      <c r="L387" s="6">
        <v>6.3</v>
      </c>
      <c r="M387" s="6">
        <v>3.3</v>
      </c>
      <c r="N387" s="6">
        <v>5.7</v>
      </c>
      <c r="O387" s="6">
        <v>-10</v>
      </c>
      <c r="P387" s="7">
        <v>1.4E-2</v>
      </c>
      <c r="Q387" s="7">
        <v>0.11700000000000001</v>
      </c>
      <c r="R387" s="7">
        <v>0.13100000000000001</v>
      </c>
      <c r="S387" s="7">
        <v>0.443</v>
      </c>
      <c r="T387" s="7">
        <v>0.315</v>
      </c>
    </row>
    <row r="388" spans="1:20" x14ac:dyDescent="0.2">
      <c r="A388" s="11" t="s">
        <v>176</v>
      </c>
      <c r="B388" s="11" t="s">
        <v>522</v>
      </c>
      <c r="C388" s="11">
        <v>25</v>
      </c>
      <c r="D388" s="13">
        <v>90</v>
      </c>
      <c r="E388" s="6">
        <v>311</v>
      </c>
      <c r="F388" s="11" t="s">
        <v>646</v>
      </c>
      <c r="G388" s="11" t="s">
        <v>592</v>
      </c>
      <c r="H388" s="11" t="s">
        <v>460</v>
      </c>
      <c r="I388" s="6" t="s">
        <v>460</v>
      </c>
      <c r="J388" s="6" t="s">
        <v>460</v>
      </c>
      <c r="K388" s="6">
        <v>1</v>
      </c>
      <c r="L388" s="6">
        <v>0</v>
      </c>
      <c r="M388" s="6">
        <v>2</v>
      </c>
      <c r="N388" s="6">
        <v>0</v>
      </c>
      <c r="O388" s="6">
        <v>60</v>
      </c>
      <c r="P388" s="7">
        <v>0.33300000000000002</v>
      </c>
      <c r="Q388" s="8">
        <v>1</v>
      </c>
      <c r="R388" s="7">
        <v>0.33300000000000002</v>
      </c>
      <c r="S388" s="7">
        <v>0</v>
      </c>
      <c r="T388" s="7">
        <v>0</v>
      </c>
    </row>
    <row r="389" spans="1:20" x14ac:dyDescent="0.2">
      <c r="A389" s="11" t="s">
        <v>191</v>
      </c>
      <c r="B389" s="11" t="s">
        <v>470</v>
      </c>
      <c r="C389" s="11">
        <v>36</v>
      </c>
      <c r="D389" s="13">
        <v>81</v>
      </c>
      <c r="E389" s="6">
        <v>232</v>
      </c>
      <c r="F389" s="11" t="s">
        <v>564</v>
      </c>
      <c r="G389" s="11" t="s">
        <v>457</v>
      </c>
      <c r="H389" s="11">
        <v>2009</v>
      </c>
      <c r="I389" s="6">
        <v>1</v>
      </c>
      <c r="J389" s="6">
        <v>26</v>
      </c>
      <c r="K389" s="6">
        <v>1</v>
      </c>
      <c r="L389" s="6">
        <v>0</v>
      </c>
      <c r="M389" s="6">
        <v>4</v>
      </c>
      <c r="N389" s="6">
        <v>1</v>
      </c>
      <c r="O389" s="6">
        <v>-43.2</v>
      </c>
      <c r="P389" s="7">
        <v>6.3E-2</v>
      </c>
      <c r="Q389" s="7">
        <v>0.2</v>
      </c>
      <c r="R389" s="7">
        <v>6.7000000000000004E-2</v>
      </c>
      <c r="S389" s="7">
        <v>0</v>
      </c>
      <c r="T389" s="7"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4AAD-940C-C24E-B276-51B52DD22996}">
  <dimension ref="A1:G443"/>
  <sheetViews>
    <sheetView tabSelected="1" topLeftCell="A349" workbookViewId="0">
      <selection activeCell="D365" sqref="D365"/>
    </sheetView>
  </sheetViews>
  <sheetFormatPr baseColWidth="10" defaultRowHeight="15" x14ac:dyDescent="0.2"/>
  <cols>
    <col min="1" max="1" width="27.6640625" bestFit="1" customWidth="1"/>
    <col min="2" max="6" width="27.6640625" customWidth="1"/>
  </cols>
  <sheetData>
    <row r="1" spans="1:7" ht="18" x14ac:dyDescent="0.2">
      <c r="A1" s="16" t="s">
        <v>876</v>
      </c>
      <c r="B1" s="16"/>
      <c r="C1" s="16"/>
      <c r="D1" s="16"/>
      <c r="E1" s="16"/>
      <c r="F1" s="16"/>
      <c r="G1" s="18" t="s">
        <v>876</v>
      </c>
    </row>
    <row r="2" spans="1:7" x14ac:dyDescent="0.2">
      <c r="A2" s="15" t="s">
        <v>647</v>
      </c>
      <c r="B2" s="15">
        <f>FIND(" ",A2,1)</f>
        <v>7</v>
      </c>
      <c r="C2" s="15" t="str">
        <f>LEFT(A2,B2-1)</f>
        <v>Jordan</v>
      </c>
      <c r="D2" s="15">
        <f>LEN(A2)</f>
        <v>19</v>
      </c>
      <c r="E2" s="15" t="str">
        <f>+MID(A2,B2,D2-B2-3)</f>
        <v xml:space="preserve"> Clarkson</v>
      </c>
      <c r="F2" s="15" t="str">
        <f>+C2&amp;E2</f>
        <v>Jordan Clarkson</v>
      </c>
      <c r="G2" t="str">
        <f>IF(ISTEXT(A2),G1,A2)</f>
        <v>00</v>
      </c>
    </row>
    <row r="3" spans="1:7" x14ac:dyDescent="0.2">
      <c r="A3" s="15" t="s">
        <v>877</v>
      </c>
      <c r="B3" s="15">
        <f t="shared" ref="B3:B66" si="0">FIND(" ",A3,1)</f>
        <v>7</v>
      </c>
      <c r="C3" s="15" t="str">
        <f t="shared" ref="C3:C66" si="1">LEFT(A3,B3-1)</f>
        <v>JaVale</v>
      </c>
      <c r="D3" s="15">
        <f t="shared" ref="D3:D66" si="2">LEN(A3)</f>
        <v>16</v>
      </c>
      <c r="E3" s="15" t="str">
        <f t="shared" ref="E3:E66" si="3">+MID(A3,B3,D3-B3-3)</f>
        <v xml:space="preserve"> McGee</v>
      </c>
      <c r="F3" s="15" t="str">
        <f t="shared" ref="F3:F66" si="4">+C3&amp;E3</f>
        <v>JaVale McGee</v>
      </c>
      <c r="G3" t="str">
        <f t="shared" ref="G3:G66" si="5">IF(ISTEXT(A3),G2,A3)</f>
        <v>00</v>
      </c>
    </row>
    <row r="4" spans="1:7" ht="18" x14ac:dyDescent="0.2">
      <c r="A4" s="14">
        <v>0</v>
      </c>
      <c r="B4" s="15" t="e">
        <f t="shared" si="0"/>
        <v>#VALUE!</v>
      </c>
      <c r="C4" s="15" t="e">
        <f t="shared" si="1"/>
        <v>#VALUE!</v>
      </c>
      <c r="D4" s="15">
        <f t="shared" si="2"/>
        <v>1</v>
      </c>
      <c r="E4" s="15" t="e">
        <f t="shared" si="3"/>
        <v>#VALUE!</v>
      </c>
      <c r="F4" s="15" t="e">
        <f t="shared" si="4"/>
        <v>#VALUE!</v>
      </c>
      <c r="G4">
        <f t="shared" si="5"/>
        <v>0</v>
      </c>
    </row>
    <row r="5" spans="1:7" x14ac:dyDescent="0.2">
      <c r="A5" s="15" t="s">
        <v>648</v>
      </c>
      <c r="B5" s="15">
        <f t="shared" si="0"/>
        <v>6</v>
      </c>
      <c r="C5" s="15" t="str">
        <f t="shared" si="1"/>
        <v>Miles</v>
      </c>
      <c r="D5" s="15">
        <f t="shared" si="2"/>
        <v>17</v>
      </c>
      <c r="E5" s="15" t="str">
        <f t="shared" si="3"/>
        <v xml:space="preserve"> Bridges</v>
      </c>
      <c r="F5" s="15" t="str">
        <f t="shared" si="4"/>
        <v>Miles Bridges</v>
      </c>
      <c r="G5">
        <f t="shared" si="5"/>
        <v>0</v>
      </c>
    </row>
    <row r="6" spans="1:7" x14ac:dyDescent="0.2">
      <c r="A6" s="15" t="s">
        <v>878</v>
      </c>
      <c r="B6" s="15">
        <f t="shared" si="0"/>
        <v>9</v>
      </c>
      <c r="C6" s="15" t="str">
        <f t="shared" si="1"/>
        <v>Sterling</v>
      </c>
      <c r="D6" s="15">
        <f t="shared" si="2"/>
        <v>18</v>
      </c>
      <c r="E6" s="15" t="str">
        <f t="shared" si="3"/>
        <v xml:space="preserve"> Brown</v>
      </c>
      <c r="F6" s="15" t="str">
        <f t="shared" si="4"/>
        <v>Sterling Brown</v>
      </c>
      <c r="G6">
        <f t="shared" si="5"/>
        <v>0</v>
      </c>
    </row>
    <row r="7" spans="1:7" x14ac:dyDescent="0.2">
      <c r="A7" s="15" t="s">
        <v>879</v>
      </c>
      <c r="B7" s="15">
        <f t="shared" si="0"/>
        <v>6</v>
      </c>
      <c r="C7" s="15" t="str">
        <f t="shared" si="1"/>
        <v>Jevon</v>
      </c>
      <c r="D7" s="15">
        <f t="shared" si="2"/>
        <v>16</v>
      </c>
      <c r="E7" s="15" t="str">
        <f t="shared" si="3"/>
        <v xml:space="preserve"> Carter</v>
      </c>
      <c r="F7" s="15" t="str">
        <f t="shared" si="4"/>
        <v>Jevon Carter</v>
      </c>
      <c r="G7">
        <f t="shared" si="5"/>
        <v>0</v>
      </c>
    </row>
    <row r="8" spans="1:7" x14ac:dyDescent="0.2">
      <c r="A8" s="15" t="s">
        <v>880</v>
      </c>
      <c r="B8" s="15">
        <f t="shared" si="0"/>
        <v>7</v>
      </c>
      <c r="C8" s="15" t="str">
        <f t="shared" si="1"/>
        <v>Marcus</v>
      </c>
      <c r="D8" s="15">
        <f t="shared" si="2"/>
        <v>18</v>
      </c>
      <c r="E8" s="15" t="str">
        <f t="shared" si="3"/>
        <v xml:space="preserve"> Garrett</v>
      </c>
      <c r="F8" s="15" t="str">
        <f t="shared" si="4"/>
        <v>Marcus Garrett</v>
      </c>
      <c r="G8">
        <f t="shared" si="5"/>
        <v>0</v>
      </c>
    </row>
    <row r="9" spans="1:7" x14ac:dyDescent="0.2">
      <c r="A9" s="15" t="s">
        <v>649</v>
      </c>
      <c r="B9" s="15">
        <f t="shared" si="0"/>
        <v>9</v>
      </c>
      <c r="C9" s="15" t="str">
        <f t="shared" si="1"/>
        <v>JaMychal</v>
      </c>
      <c r="D9" s="15">
        <f t="shared" si="2"/>
        <v>18</v>
      </c>
      <c r="E9" s="15" t="str">
        <f t="shared" si="3"/>
        <v xml:space="preserve"> Green</v>
      </c>
      <c r="F9" s="15" t="str">
        <f t="shared" si="4"/>
        <v>JaMychal Green</v>
      </c>
      <c r="G9">
        <f t="shared" si="5"/>
        <v>0</v>
      </c>
    </row>
    <row r="10" spans="1:7" x14ac:dyDescent="0.2">
      <c r="A10" s="15" t="s">
        <v>881</v>
      </c>
      <c r="B10" s="15">
        <f t="shared" si="0"/>
        <v>6</v>
      </c>
      <c r="C10" s="15" t="str">
        <f t="shared" si="1"/>
        <v>Jalen</v>
      </c>
      <c r="D10" s="15">
        <f t="shared" si="2"/>
        <v>15</v>
      </c>
      <c r="E10" s="15" t="str">
        <f t="shared" si="3"/>
        <v xml:space="preserve"> Green</v>
      </c>
      <c r="F10" s="15" t="str">
        <f t="shared" si="4"/>
        <v>Jalen Green</v>
      </c>
      <c r="G10">
        <f t="shared" si="5"/>
        <v>0</v>
      </c>
    </row>
    <row r="11" spans="1:7" x14ac:dyDescent="0.2">
      <c r="A11" s="15" t="s">
        <v>650</v>
      </c>
      <c r="B11" s="15">
        <f t="shared" si="0"/>
        <v>7</v>
      </c>
      <c r="C11" s="15" t="str">
        <f t="shared" si="1"/>
        <v>Tyrese</v>
      </c>
      <c r="D11" s="15">
        <f t="shared" si="2"/>
        <v>21</v>
      </c>
      <c r="E11" s="15" t="str">
        <f t="shared" si="3"/>
        <v xml:space="preserve"> Haliburton</v>
      </c>
      <c r="F11" s="15" t="str">
        <f t="shared" si="4"/>
        <v>Tyrese Haliburton</v>
      </c>
      <c r="G11">
        <f t="shared" si="5"/>
        <v>0</v>
      </c>
    </row>
    <row r="12" spans="1:7" x14ac:dyDescent="0.2">
      <c r="A12" s="15" t="s">
        <v>651</v>
      </c>
      <c r="B12" s="15">
        <f t="shared" si="0"/>
        <v>7</v>
      </c>
      <c r="C12" s="15" t="str">
        <f t="shared" si="1"/>
        <v>Damian</v>
      </c>
      <c r="D12" s="15">
        <f t="shared" si="2"/>
        <v>18</v>
      </c>
      <c r="E12" s="15" t="str">
        <f t="shared" si="3"/>
        <v xml:space="preserve"> Lillard</v>
      </c>
      <c r="F12" s="15" t="str">
        <f t="shared" si="4"/>
        <v>Damian Lillard</v>
      </c>
      <c r="G12">
        <f t="shared" si="5"/>
        <v>0</v>
      </c>
    </row>
    <row r="13" spans="1:7" x14ac:dyDescent="0.2">
      <c r="A13" s="15" t="s">
        <v>652</v>
      </c>
      <c r="B13" s="15">
        <f t="shared" si="0"/>
        <v>6</v>
      </c>
      <c r="C13" s="15" t="str">
        <f t="shared" si="1"/>
        <v>Kevin</v>
      </c>
      <c r="D13" s="15">
        <f t="shared" si="2"/>
        <v>14</v>
      </c>
      <c r="E13" s="15" t="str">
        <f t="shared" si="3"/>
        <v xml:space="preserve"> Love</v>
      </c>
      <c r="F13" s="15" t="str">
        <f t="shared" si="4"/>
        <v>Kevin Love</v>
      </c>
      <c r="G13">
        <f t="shared" si="5"/>
        <v>0</v>
      </c>
    </row>
    <row r="14" spans="1:7" x14ac:dyDescent="0.2">
      <c r="A14" s="15" t="s">
        <v>653</v>
      </c>
      <c r="B14" s="15">
        <f t="shared" si="0"/>
        <v>7</v>
      </c>
      <c r="C14" s="15" t="str">
        <f t="shared" si="1"/>
        <v>Tyrese</v>
      </c>
      <c r="D14" s="15">
        <f t="shared" si="2"/>
        <v>16</v>
      </c>
      <c r="E14" s="15" t="str">
        <f t="shared" si="3"/>
        <v xml:space="preserve"> Maxey</v>
      </c>
      <c r="F14" s="15" t="str">
        <f t="shared" si="4"/>
        <v>Tyrese Maxey</v>
      </c>
      <c r="G14">
        <f t="shared" si="5"/>
        <v>0</v>
      </c>
    </row>
    <row r="15" spans="1:7" x14ac:dyDescent="0.2">
      <c r="A15" s="15" t="s">
        <v>654</v>
      </c>
      <c r="B15" s="15">
        <f t="shared" si="0"/>
        <v>11</v>
      </c>
      <c r="C15" s="15" t="str">
        <f t="shared" si="1"/>
        <v>De'Anthony</v>
      </c>
      <c r="D15" s="15">
        <f t="shared" si="2"/>
        <v>21</v>
      </c>
      <c r="E15" s="15" t="str">
        <f t="shared" si="3"/>
        <v xml:space="preserve"> Melton</v>
      </c>
      <c r="F15" s="15" t="str">
        <f t="shared" si="4"/>
        <v>De'Anthony Melton</v>
      </c>
      <c r="G15">
        <f t="shared" si="5"/>
        <v>0</v>
      </c>
    </row>
    <row r="16" spans="1:7" x14ac:dyDescent="0.2">
      <c r="A16" s="15" t="s">
        <v>882</v>
      </c>
      <c r="B16" s="15">
        <f t="shared" si="0"/>
        <v>5</v>
      </c>
      <c r="C16" s="15" t="str">
        <f t="shared" si="1"/>
        <v>Eric</v>
      </c>
      <c r="D16" s="15">
        <f t="shared" si="2"/>
        <v>17</v>
      </c>
      <c r="E16" s="15" t="str">
        <f t="shared" si="3"/>
        <v xml:space="preserve"> Paschall</v>
      </c>
      <c r="F16" s="15" t="str">
        <f t="shared" si="4"/>
        <v>Eric Paschall</v>
      </c>
      <c r="G16">
        <f t="shared" si="5"/>
        <v>0</v>
      </c>
    </row>
    <row r="17" spans="1:7" x14ac:dyDescent="0.2">
      <c r="A17" s="15" t="s">
        <v>655</v>
      </c>
      <c r="B17" s="15">
        <f t="shared" si="0"/>
        <v>5</v>
      </c>
      <c r="C17" s="15" t="str">
        <f t="shared" si="1"/>
        <v>Gary</v>
      </c>
      <c r="D17" s="15">
        <f t="shared" si="2"/>
        <v>15</v>
      </c>
      <c r="E17" s="15" t="str">
        <f t="shared" si="3"/>
        <v xml:space="preserve"> Payton</v>
      </c>
      <c r="F17" s="15" t="str">
        <f t="shared" si="4"/>
        <v>Gary Payton</v>
      </c>
      <c r="G17">
        <f t="shared" si="5"/>
        <v>0</v>
      </c>
    </row>
    <row r="18" spans="1:7" x14ac:dyDescent="0.2">
      <c r="A18" s="15" t="s">
        <v>656</v>
      </c>
      <c r="B18" s="15">
        <f t="shared" si="0"/>
        <v>9</v>
      </c>
      <c r="C18" s="15" t="str">
        <f t="shared" si="1"/>
        <v>D'Angelo</v>
      </c>
      <c r="D18" s="15">
        <f t="shared" si="2"/>
        <v>20</v>
      </c>
      <c r="E18" s="15" t="str">
        <f t="shared" si="3"/>
        <v xml:space="preserve"> Russell</v>
      </c>
      <c r="F18" s="15" t="str">
        <f t="shared" si="4"/>
        <v>D'Angelo Russell</v>
      </c>
      <c r="G18">
        <f t="shared" si="5"/>
        <v>0</v>
      </c>
    </row>
    <row r="19" spans="1:7" x14ac:dyDescent="0.2">
      <c r="A19" s="15" t="s">
        <v>657</v>
      </c>
      <c r="B19" s="15">
        <f t="shared" si="0"/>
        <v>7</v>
      </c>
      <c r="C19" s="15" t="str">
        <f t="shared" si="1"/>
        <v>Jayson</v>
      </c>
      <c r="D19" s="15">
        <f t="shared" si="2"/>
        <v>16</v>
      </c>
      <c r="E19" s="15" t="str">
        <f t="shared" si="3"/>
        <v xml:space="preserve"> Tatum</v>
      </c>
      <c r="F19" s="15" t="str">
        <f t="shared" si="4"/>
        <v>Jayson Tatum</v>
      </c>
      <c r="G19">
        <f t="shared" si="5"/>
        <v>0</v>
      </c>
    </row>
    <row r="20" spans="1:7" x14ac:dyDescent="0.2">
      <c r="A20" s="15" t="s">
        <v>883</v>
      </c>
      <c r="B20" s="15">
        <f t="shared" si="0"/>
        <v>8</v>
      </c>
      <c r="C20" s="15" t="str">
        <f t="shared" si="1"/>
        <v>Russell</v>
      </c>
      <c r="D20" s="15">
        <f t="shared" si="2"/>
        <v>21</v>
      </c>
      <c r="E20" s="15" t="str">
        <f t="shared" si="3"/>
        <v xml:space="preserve"> Westbrook</v>
      </c>
      <c r="F20" s="15" t="str">
        <f t="shared" si="4"/>
        <v>Russell Westbrook</v>
      </c>
      <c r="G20">
        <f t="shared" si="5"/>
        <v>0</v>
      </c>
    </row>
    <row r="21" spans="1:7" x14ac:dyDescent="0.2">
      <c r="A21" s="15" t="s">
        <v>884</v>
      </c>
      <c r="B21" s="15">
        <f t="shared" si="0"/>
        <v>6</v>
      </c>
      <c r="C21" s="15" t="str">
        <f t="shared" si="1"/>
        <v>Delon</v>
      </c>
      <c r="D21" s="15">
        <f t="shared" si="2"/>
        <v>16</v>
      </c>
      <c r="E21" s="15" t="str">
        <f t="shared" si="3"/>
        <v xml:space="preserve"> Wright</v>
      </c>
      <c r="F21" s="15" t="str">
        <f t="shared" si="4"/>
        <v>Delon Wright</v>
      </c>
      <c r="G21">
        <f t="shared" si="5"/>
        <v>0</v>
      </c>
    </row>
    <row r="22" spans="1:7" ht="18" x14ac:dyDescent="0.2">
      <c r="A22" s="14">
        <v>1</v>
      </c>
      <c r="B22" s="15" t="e">
        <f t="shared" si="0"/>
        <v>#VALUE!</v>
      </c>
      <c r="C22" s="15" t="e">
        <f t="shared" si="1"/>
        <v>#VALUE!</v>
      </c>
      <c r="D22" s="15">
        <f t="shared" si="2"/>
        <v>1</v>
      </c>
      <c r="E22" s="15" t="e">
        <f t="shared" si="3"/>
        <v>#VALUE!</v>
      </c>
      <c r="F22" s="15" t="e">
        <f t="shared" si="4"/>
        <v>#VALUE!</v>
      </c>
      <c r="G22">
        <f t="shared" si="5"/>
        <v>1</v>
      </c>
    </row>
    <row r="23" spans="1:7" x14ac:dyDescent="0.2">
      <c r="A23" s="15" t="s">
        <v>658</v>
      </c>
      <c r="B23" s="15">
        <f t="shared" si="0"/>
        <v>5</v>
      </c>
      <c r="C23" s="15" t="str">
        <f t="shared" si="1"/>
        <v>Kyle</v>
      </c>
      <c r="D23" s="15">
        <f t="shared" si="2"/>
        <v>17</v>
      </c>
      <c r="E23" s="15" t="str">
        <f t="shared" si="3"/>
        <v xml:space="preserve"> Anderson</v>
      </c>
      <c r="F23" s="15" t="str">
        <f t="shared" si="4"/>
        <v>Kyle Anderson</v>
      </c>
      <c r="G23">
        <f t="shared" si="5"/>
        <v>1</v>
      </c>
    </row>
    <row r="24" spans="1:7" x14ac:dyDescent="0.2">
      <c r="A24" s="15" t="s">
        <v>659</v>
      </c>
      <c r="B24" s="15">
        <f t="shared" si="0"/>
        <v>6</v>
      </c>
      <c r="C24" s="15" t="str">
        <f t="shared" si="1"/>
        <v>Devin</v>
      </c>
      <c r="D24" s="15">
        <f t="shared" si="2"/>
        <v>16</v>
      </c>
      <c r="E24" s="15" t="str">
        <f t="shared" si="3"/>
        <v xml:space="preserve"> Booker</v>
      </c>
      <c r="F24" s="15" t="str">
        <f t="shared" si="4"/>
        <v>Devin Booker</v>
      </c>
      <c r="G24">
        <f t="shared" si="5"/>
        <v>1</v>
      </c>
    </row>
    <row r="25" spans="1:7" x14ac:dyDescent="0.2">
      <c r="A25" s="15" t="s">
        <v>660</v>
      </c>
      <c r="B25" s="15">
        <f t="shared" si="0"/>
        <v>6</v>
      </c>
      <c r="C25" s="15" t="str">
        <f t="shared" si="1"/>
        <v>Bruce</v>
      </c>
      <c r="D25" s="15">
        <f t="shared" si="2"/>
        <v>15</v>
      </c>
      <c r="E25" s="15" t="str">
        <f t="shared" si="3"/>
        <v xml:space="preserve"> Brown</v>
      </c>
      <c r="F25" s="15" t="str">
        <f t="shared" si="4"/>
        <v>Bruce Brown</v>
      </c>
      <c r="G25">
        <f t="shared" si="5"/>
        <v>1</v>
      </c>
    </row>
    <row r="26" spans="1:7" x14ac:dyDescent="0.2">
      <c r="A26" s="15" t="s">
        <v>885</v>
      </c>
      <c r="B26" s="15">
        <f t="shared" si="0"/>
        <v>11</v>
      </c>
      <c r="C26" s="15" t="str">
        <f t="shared" si="1"/>
        <v>Kentavious</v>
      </c>
      <c r="D26" s="15">
        <f t="shared" si="2"/>
        <v>28</v>
      </c>
      <c r="E26" s="15" t="str">
        <f t="shared" si="3"/>
        <v xml:space="preserve"> Caldwell-Pope</v>
      </c>
      <c r="F26" s="15" t="str">
        <f t="shared" si="4"/>
        <v>Kentavious Caldwell-Pope</v>
      </c>
      <c r="G26">
        <f t="shared" si="5"/>
        <v>1</v>
      </c>
    </row>
    <row r="27" spans="1:7" x14ac:dyDescent="0.2">
      <c r="A27" s="15" t="s">
        <v>886</v>
      </c>
      <c r="B27" s="15">
        <f t="shared" si="0"/>
        <v>6</v>
      </c>
      <c r="C27" s="15" t="str">
        <f t="shared" si="1"/>
        <v>Goran</v>
      </c>
      <c r="D27" s="15">
        <f t="shared" si="2"/>
        <v>16</v>
      </c>
      <c r="E27" s="15" t="str">
        <f t="shared" si="3"/>
        <v xml:space="preserve"> Dragić</v>
      </c>
      <c r="F27" s="15" t="str">
        <f t="shared" si="4"/>
        <v>Goran Dragić</v>
      </c>
      <c r="G27">
        <f t="shared" si="5"/>
        <v>1</v>
      </c>
    </row>
    <row r="28" spans="1:7" x14ac:dyDescent="0.2">
      <c r="A28" s="15" t="s">
        <v>887</v>
      </c>
      <c r="B28" s="15">
        <f t="shared" si="0"/>
        <v>6</v>
      </c>
      <c r="C28" s="15" t="str">
        <f t="shared" si="1"/>
        <v>Andre</v>
      </c>
      <c r="D28" s="15">
        <f t="shared" si="2"/>
        <v>18</v>
      </c>
      <c r="E28" s="15" t="str">
        <f t="shared" si="3"/>
        <v xml:space="preserve"> Drummond</v>
      </c>
      <c r="F28" s="15" t="str">
        <f t="shared" si="4"/>
        <v>Andre Drummond</v>
      </c>
      <c r="G28">
        <f t="shared" si="5"/>
        <v>1</v>
      </c>
    </row>
    <row r="29" spans="1:7" x14ac:dyDescent="0.2">
      <c r="A29" s="15" t="s">
        <v>661</v>
      </c>
      <c r="B29" s="15">
        <f t="shared" si="0"/>
        <v>8</v>
      </c>
      <c r="C29" s="15" t="str">
        <f t="shared" si="1"/>
        <v>Anthony</v>
      </c>
      <c r="D29" s="15">
        <f t="shared" si="2"/>
        <v>19</v>
      </c>
      <c r="E29" s="15" t="str">
        <f t="shared" si="3"/>
        <v xml:space="preserve"> Edwards</v>
      </c>
      <c r="F29" s="15" t="str">
        <f t="shared" si="4"/>
        <v>Anthony Edwards</v>
      </c>
      <c r="G29">
        <f t="shared" si="5"/>
        <v>1</v>
      </c>
    </row>
    <row r="30" spans="1:7" x14ac:dyDescent="0.2">
      <c r="A30" s="15" t="s">
        <v>662</v>
      </c>
      <c r="B30" s="15">
        <f t="shared" si="0"/>
        <v>7</v>
      </c>
      <c r="C30" s="15" t="str">
        <f t="shared" si="1"/>
        <v>Reggie</v>
      </c>
      <c r="D30" s="15">
        <f t="shared" si="2"/>
        <v>18</v>
      </c>
      <c r="E30" s="15" t="str">
        <f t="shared" si="3"/>
        <v xml:space="preserve"> Jackson</v>
      </c>
      <c r="F30" s="15" t="str">
        <f t="shared" si="4"/>
        <v>Reggie Jackson</v>
      </c>
      <c r="G30">
        <f t="shared" si="5"/>
        <v>1</v>
      </c>
    </row>
    <row r="31" spans="1:7" x14ac:dyDescent="0.2">
      <c r="A31" s="15" t="s">
        <v>888</v>
      </c>
      <c r="B31" s="15">
        <f t="shared" si="0"/>
        <v>6</v>
      </c>
      <c r="C31" s="15" t="str">
        <f t="shared" si="1"/>
        <v>Jalen</v>
      </c>
      <c r="D31" s="15">
        <f t="shared" si="2"/>
        <v>17</v>
      </c>
      <c r="E31" s="15" t="str">
        <f t="shared" si="3"/>
        <v xml:space="preserve"> Johnson</v>
      </c>
      <c r="F31" s="15" t="str">
        <f t="shared" si="4"/>
        <v>Jalen Johnson</v>
      </c>
      <c r="G31">
        <f t="shared" si="5"/>
        <v>1</v>
      </c>
    </row>
    <row r="32" spans="1:7" x14ac:dyDescent="0.2">
      <c r="A32" s="15" t="s">
        <v>663</v>
      </c>
      <c r="B32" s="15">
        <f t="shared" si="0"/>
        <v>7</v>
      </c>
      <c r="C32" s="15" t="str">
        <f t="shared" si="1"/>
        <v>Damion</v>
      </c>
      <c r="D32" s="15">
        <f t="shared" si="2"/>
        <v>14</v>
      </c>
      <c r="E32" s="15" t="str">
        <f t="shared" si="3"/>
        <v xml:space="preserve"> Lee</v>
      </c>
      <c r="F32" s="15" t="str">
        <f t="shared" si="4"/>
        <v>Damion Lee</v>
      </c>
      <c r="G32">
        <f t="shared" si="5"/>
        <v>1</v>
      </c>
    </row>
    <row r="33" spans="1:7" x14ac:dyDescent="0.2">
      <c r="A33" s="15" t="s">
        <v>664</v>
      </c>
      <c r="B33" s="15">
        <f t="shared" si="0"/>
        <v>8</v>
      </c>
      <c r="C33" s="15" t="str">
        <f t="shared" si="1"/>
        <v>Michael</v>
      </c>
      <c r="D33" s="15">
        <f t="shared" si="2"/>
        <v>18</v>
      </c>
      <c r="E33" s="15" t="str">
        <f t="shared" si="3"/>
        <v xml:space="preserve"> Porter</v>
      </c>
      <c r="F33" s="15" t="str">
        <f t="shared" si="4"/>
        <v>Michael Porter</v>
      </c>
      <c r="G33">
        <f t="shared" si="5"/>
        <v>1</v>
      </c>
    </row>
    <row r="34" spans="1:7" x14ac:dyDescent="0.2">
      <c r="A34" s="15" t="s">
        <v>665</v>
      </c>
      <c r="B34" s="15">
        <f t="shared" si="0"/>
        <v>9</v>
      </c>
      <c r="C34" s="15" t="str">
        <f t="shared" si="1"/>
        <v>Anfernee</v>
      </c>
      <c r="D34" s="15">
        <f t="shared" si="2"/>
        <v>19</v>
      </c>
      <c r="E34" s="15" t="str">
        <f t="shared" si="3"/>
        <v xml:space="preserve"> Simons</v>
      </c>
      <c r="F34" s="15" t="str">
        <f t="shared" si="4"/>
        <v>Anfernee Simons</v>
      </c>
      <c r="G34">
        <f t="shared" si="5"/>
        <v>1</v>
      </c>
    </row>
    <row r="35" spans="1:7" x14ac:dyDescent="0.2">
      <c r="A35" s="15" t="s">
        <v>666</v>
      </c>
      <c r="B35" s="15">
        <f t="shared" si="0"/>
        <v>4</v>
      </c>
      <c r="C35" s="15" t="str">
        <f t="shared" si="1"/>
        <v>Obi</v>
      </c>
      <c r="D35" s="15">
        <f t="shared" si="2"/>
        <v>14</v>
      </c>
      <c r="E35" s="15" t="str">
        <f t="shared" si="3"/>
        <v xml:space="preserve"> Toppin</v>
      </c>
      <c r="F35" s="15" t="str">
        <f t="shared" si="4"/>
        <v>Obi Toppin</v>
      </c>
      <c r="G35">
        <f t="shared" si="5"/>
        <v>1</v>
      </c>
    </row>
    <row r="36" spans="1:7" x14ac:dyDescent="0.2">
      <c r="A36" s="15" t="s">
        <v>667</v>
      </c>
      <c r="B36" s="15">
        <f t="shared" si="0"/>
        <v>7</v>
      </c>
      <c r="C36" s="15" t="str">
        <f t="shared" si="1"/>
        <v>Lonnie</v>
      </c>
      <c r="D36" s="15">
        <f t="shared" si="2"/>
        <v>17</v>
      </c>
      <c r="E36" s="15" t="str">
        <f t="shared" si="3"/>
        <v xml:space="preserve"> Walker</v>
      </c>
      <c r="F36" s="15" t="str">
        <f t="shared" si="4"/>
        <v>Lonnie Walker</v>
      </c>
      <c r="G36">
        <f t="shared" si="5"/>
        <v>1</v>
      </c>
    </row>
    <row r="37" spans="1:7" ht="18" x14ac:dyDescent="0.2">
      <c r="A37" s="14">
        <v>2</v>
      </c>
      <c r="B37" s="15" t="e">
        <f t="shared" si="0"/>
        <v>#VALUE!</v>
      </c>
      <c r="C37" s="15" t="e">
        <f t="shared" si="1"/>
        <v>#VALUE!</v>
      </c>
      <c r="D37" s="15">
        <f t="shared" si="2"/>
        <v>1</v>
      </c>
      <c r="E37" s="15" t="e">
        <f t="shared" si="3"/>
        <v>#VALUE!</v>
      </c>
      <c r="F37" s="15" t="e">
        <f t="shared" si="4"/>
        <v>#VALUE!</v>
      </c>
      <c r="G37">
        <f t="shared" si="5"/>
        <v>2</v>
      </c>
    </row>
    <row r="38" spans="1:7" x14ac:dyDescent="0.2">
      <c r="A38" s="15" t="s">
        <v>668</v>
      </c>
      <c r="B38" s="15">
        <f t="shared" si="0"/>
        <v>7</v>
      </c>
      <c r="C38" s="15" t="str">
        <f t="shared" si="1"/>
        <v>LaMelo</v>
      </c>
      <c r="D38" s="15">
        <f t="shared" si="2"/>
        <v>15</v>
      </c>
      <c r="E38" s="15" t="str">
        <f t="shared" si="3"/>
        <v xml:space="preserve"> Ball</v>
      </c>
      <c r="F38" s="15" t="str">
        <f t="shared" si="4"/>
        <v>LaMelo Ball</v>
      </c>
      <c r="G38">
        <f t="shared" si="5"/>
        <v>2</v>
      </c>
    </row>
    <row r="39" spans="1:7" x14ac:dyDescent="0.2">
      <c r="A39" s="15" t="s">
        <v>889</v>
      </c>
      <c r="B39" s="15">
        <f t="shared" si="0"/>
        <v>6</v>
      </c>
      <c r="C39" s="15" t="str">
        <f t="shared" si="1"/>
        <v>Lonzo</v>
      </c>
      <c r="D39" s="15">
        <f t="shared" si="2"/>
        <v>14</v>
      </c>
      <c r="E39" s="15" t="str">
        <f t="shared" si="3"/>
        <v xml:space="preserve"> Ball</v>
      </c>
      <c r="F39" s="15" t="str">
        <f t="shared" si="4"/>
        <v>Lonzo Ball</v>
      </c>
      <c r="G39">
        <f t="shared" si="5"/>
        <v>2</v>
      </c>
    </row>
    <row r="40" spans="1:7" x14ac:dyDescent="0.2">
      <c r="A40" s="15" t="s">
        <v>890</v>
      </c>
      <c r="B40" s="15">
        <f t="shared" si="0"/>
        <v>8</v>
      </c>
      <c r="C40" s="15" t="str">
        <f t="shared" si="1"/>
        <v>Sharife</v>
      </c>
      <c r="D40" s="15">
        <f t="shared" si="2"/>
        <v>18</v>
      </c>
      <c r="E40" s="15" t="str">
        <f t="shared" si="3"/>
        <v xml:space="preserve"> Cooper</v>
      </c>
      <c r="F40" s="15" t="str">
        <f t="shared" si="4"/>
        <v>Sharife Cooper</v>
      </c>
      <c r="G40">
        <f t="shared" si="5"/>
        <v>2</v>
      </c>
    </row>
    <row r="41" spans="1:7" x14ac:dyDescent="0.2">
      <c r="A41" s="15" t="s">
        <v>669</v>
      </c>
      <c r="B41" s="15">
        <f t="shared" si="0"/>
        <v>5</v>
      </c>
      <c r="C41" s="15" t="str">
        <f t="shared" si="1"/>
        <v>Shai</v>
      </c>
      <c r="D41" s="15">
        <f t="shared" si="2"/>
        <v>27</v>
      </c>
      <c r="E41" s="15" t="str">
        <f t="shared" si="3"/>
        <v xml:space="preserve"> Gilgeous-Alexander</v>
      </c>
      <c r="F41" s="15" t="str">
        <f t="shared" si="4"/>
        <v>Shai Gilgeous-Alexander</v>
      </c>
      <c r="G41">
        <f t="shared" si="5"/>
        <v>2</v>
      </c>
    </row>
    <row r="42" spans="1:7" x14ac:dyDescent="0.2">
      <c r="A42" s="15" t="s">
        <v>670</v>
      </c>
      <c r="B42" s="15">
        <f t="shared" si="0"/>
        <v>6</v>
      </c>
      <c r="C42" s="15" t="str">
        <f t="shared" si="1"/>
        <v>Blake</v>
      </c>
      <c r="D42" s="15">
        <f t="shared" si="2"/>
        <v>17</v>
      </c>
      <c r="E42" s="15" t="str">
        <f t="shared" si="3"/>
        <v xml:space="preserve"> Griffin</v>
      </c>
      <c r="F42" s="15" t="str">
        <f t="shared" si="4"/>
        <v>Blake Griffin</v>
      </c>
      <c r="G42">
        <f t="shared" si="5"/>
        <v>2</v>
      </c>
    </row>
    <row r="43" spans="1:7" x14ac:dyDescent="0.2">
      <c r="A43" s="15" t="s">
        <v>671</v>
      </c>
      <c r="B43" s="15">
        <f t="shared" si="0"/>
        <v>4</v>
      </c>
      <c r="C43" s="15" t="str">
        <f t="shared" si="1"/>
        <v>Joe</v>
      </c>
      <c r="D43" s="15">
        <f t="shared" si="2"/>
        <v>14</v>
      </c>
      <c r="E43" s="15" t="str">
        <f t="shared" si="3"/>
        <v xml:space="preserve"> Ingles</v>
      </c>
      <c r="F43" s="15" t="str">
        <f t="shared" si="4"/>
        <v>Joe Ingles</v>
      </c>
      <c r="G43">
        <f t="shared" si="5"/>
        <v>2</v>
      </c>
    </row>
    <row r="44" spans="1:7" x14ac:dyDescent="0.2">
      <c r="A44" s="15" t="s">
        <v>891</v>
      </c>
      <c r="B44" s="15">
        <f t="shared" si="0"/>
        <v>6</v>
      </c>
      <c r="C44" s="15" t="str">
        <f t="shared" si="1"/>
        <v>Miles</v>
      </c>
      <c r="D44" s="15">
        <f t="shared" si="2"/>
        <v>17</v>
      </c>
      <c r="E44" s="15" t="str">
        <f t="shared" si="3"/>
        <v xml:space="preserve"> McBride</v>
      </c>
      <c r="F44" s="15" t="str">
        <f t="shared" si="4"/>
        <v>Miles McBride</v>
      </c>
      <c r="G44">
        <f t="shared" si="5"/>
        <v>2</v>
      </c>
    </row>
    <row r="45" spans="1:7" x14ac:dyDescent="0.2">
      <c r="A45" s="15" t="s">
        <v>672</v>
      </c>
      <c r="B45" s="15">
        <f t="shared" si="0"/>
        <v>6</v>
      </c>
      <c r="C45" s="15" t="str">
        <f t="shared" si="1"/>
        <v>David</v>
      </c>
      <c r="D45" s="15">
        <f t="shared" si="2"/>
        <v>15</v>
      </c>
      <c r="E45" s="15" t="str">
        <f t="shared" si="3"/>
        <v xml:space="preserve"> Nwaba</v>
      </c>
      <c r="F45" s="15" t="str">
        <f t="shared" si="4"/>
        <v>David Nwaba</v>
      </c>
      <c r="G45">
        <f t="shared" si="5"/>
        <v>2</v>
      </c>
    </row>
    <row r="46" spans="1:7" x14ac:dyDescent="0.2">
      <c r="A46" s="15" t="s">
        <v>892</v>
      </c>
      <c r="B46" s="15">
        <f t="shared" si="0"/>
        <v>7</v>
      </c>
      <c r="C46" s="15" t="str">
        <f t="shared" si="1"/>
        <v>Elfrid</v>
      </c>
      <c r="D46" s="15">
        <f t="shared" si="2"/>
        <v>17</v>
      </c>
      <c r="E46" s="15" t="str">
        <f t="shared" si="3"/>
        <v xml:space="preserve"> Payton</v>
      </c>
      <c r="F46" s="15" t="str">
        <f t="shared" si="4"/>
        <v>Elfrid Payton</v>
      </c>
      <c r="G46">
        <f t="shared" si="5"/>
        <v>2</v>
      </c>
    </row>
    <row r="47" spans="1:7" x14ac:dyDescent="0.2">
      <c r="A47" s="15" t="s">
        <v>673</v>
      </c>
      <c r="B47" s="15">
        <f t="shared" si="0"/>
        <v>7</v>
      </c>
      <c r="C47" s="15" t="str">
        <f t="shared" si="1"/>
        <v>Collin</v>
      </c>
      <c r="D47" s="15">
        <f t="shared" si="2"/>
        <v>17</v>
      </c>
      <c r="E47" s="15" t="str">
        <f t="shared" si="3"/>
        <v xml:space="preserve"> Sexton</v>
      </c>
      <c r="F47" s="15" t="str">
        <f t="shared" si="4"/>
        <v>Collin Sexton</v>
      </c>
      <c r="G47">
        <f t="shared" si="5"/>
        <v>2</v>
      </c>
    </row>
    <row r="48" spans="1:7" x14ac:dyDescent="0.2">
      <c r="A48" s="15" t="s">
        <v>674</v>
      </c>
      <c r="B48" s="15">
        <f t="shared" si="0"/>
        <v>7</v>
      </c>
      <c r="C48" s="15" t="str">
        <f t="shared" si="1"/>
        <v>Xavier</v>
      </c>
      <c r="D48" s="15">
        <f t="shared" si="2"/>
        <v>18</v>
      </c>
      <c r="E48" s="15" t="str">
        <f t="shared" si="3"/>
        <v xml:space="preserve"> Tillman</v>
      </c>
      <c r="F48" s="15" t="str">
        <f t="shared" si="4"/>
        <v>Xavier Tillman</v>
      </c>
      <c r="G48">
        <f t="shared" si="5"/>
        <v>2</v>
      </c>
    </row>
    <row r="49" spans="1:7" x14ac:dyDescent="0.2">
      <c r="A49" s="15" t="s">
        <v>675</v>
      </c>
      <c r="B49" s="15">
        <f t="shared" si="0"/>
        <v>5</v>
      </c>
      <c r="C49" s="15" t="str">
        <f t="shared" si="1"/>
        <v>Gabe</v>
      </c>
      <c r="D49" s="15">
        <f t="shared" si="2"/>
        <v>16</v>
      </c>
      <c r="E49" s="15" t="str">
        <f t="shared" si="3"/>
        <v xml:space="preserve"> Vincent</v>
      </c>
      <c r="F49" s="15" t="str">
        <f t="shared" si="4"/>
        <v>Gabe Vincent</v>
      </c>
      <c r="G49">
        <f t="shared" si="5"/>
        <v>2</v>
      </c>
    </row>
    <row r="50" spans="1:7" ht="18" x14ac:dyDescent="0.2">
      <c r="A50" s="14">
        <v>3</v>
      </c>
      <c r="B50" s="15" t="e">
        <f t="shared" si="0"/>
        <v>#VALUE!</v>
      </c>
      <c r="C50" s="15" t="e">
        <f t="shared" si="1"/>
        <v>#VALUE!</v>
      </c>
      <c r="D50" s="15">
        <f t="shared" si="2"/>
        <v>1</v>
      </c>
      <c r="E50" s="15" t="e">
        <f t="shared" si="3"/>
        <v>#VALUE!</v>
      </c>
      <c r="F50" s="15" t="e">
        <f t="shared" si="4"/>
        <v>#VALUE!</v>
      </c>
      <c r="G50">
        <f t="shared" si="5"/>
        <v>3</v>
      </c>
    </row>
    <row r="51" spans="1:7" x14ac:dyDescent="0.2">
      <c r="A51" s="15" t="s">
        <v>676</v>
      </c>
      <c r="B51" s="15">
        <f t="shared" si="0"/>
        <v>3</v>
      </c>
      <c r="C51" s="15" t="str">
        <f t="shared" si="1"/>
        <v>OG</v>
      </c>
      <c r="D51" s="15">
        <f t="shared" si="2"/>
        <v>14</v>
      </c>
      <c r="E51" s="15" t="str">
        <f t="shared" si="3"/>
        <v xml:space="preserve"> Anunoby</v>
      </c>
      <c r="F51" s="15" t="str">
        <f t="shared" si="4"/>
        <v>OG Anunoby</v>
      </c>
      <c r="G51">
        <f t="shared" si="5"/>
        <v>3</v>
      </c>
    </row>
    <row r="52" spans="1:7" x14ac:dyDescent="0.2">
      <c r="A52" s="15" t="s">
        <v>677</v>
      </c>
      <c r="B52" s="15">
        <f t="shared" si="0"/>
        <v>8</v>
      </c>
      <c r="C52" s="15" t="str">
        <f t="shared" si="1"/>
        <v>Bradley</v>
      </c>
      <c r="D52" s="15">
        <f t="shared" si="2"/>
        <v>16</v>
      </c>
      <c r="E52" s="15" t="str">
        <f t="shared" si="3"/>
        <v xml:space="preserve"> Beal</v>
      </c>
      <c r="F52" s="15" t="str">
        <f t="shared" si="4"/>
        <v>Bradley Beal</v>
      </c>
      <c r="G52">
        <f t="shared" si="5"/>
        <v>3</v>
      </c>
    </row>
    <row r="53" spans="1:7" x14ac:dyDescent="0.2">
      <c r="A53" s="15" t="s">
        <v>678</v>
      </c>
      <c r="B53" s="15">
        <f t="shared" si="0"/>
        <v>5</v>
      </c>
      <c r="C53" s="15" t="str">
        <f t="shared" si="1"/>
        <v>Trey</v>
      </c>
      <c r="D53" s="15">
        <f t="shared" si="2"/>
        <v>14</v>
      </c>
      <c r="E53" s="15" t="str">
        <f t="shared" si="3"/>
        <v xml:space="preserve"> Burke</v>
      </c>
      <c r="F53" s="15" t="str">
        <f t="shared" si="4"/>
        <v>Trey Burke</v>
      </c>
      <c r="G53">
        <f t="shared" si="5"/>
        <v>3</v>
      </c>
    </row>
    <row r="54" spans="1:7" x14ac:dyDescent="0.2">
      <c r="A54" s="15" t="s">
        <v>679</v>
      </c>
      <c r="B54" s="15">
        <f t="shared" si="0"/>
        <v>8</v>
      </c>
      <c r="C54" s="15" t="str">
        <f t="shared" si="1"/>
        <v>Anthony</v>
      </c>
      <c r="D54" s="15">
        <f t="shared" si="2"/>
        <v>17</v>
      </c>
      <c r="E54" s="15" t="str">
        <f t="shared" si="3"/>
        <v xml:space="preserve"> Davis</v>
      </c>
      <c r="F54" s="15" t="str">
        <f t="shared" si="4"/>
        <v>Anthony Davis</v>
      </c>
      <c r="G54">
        <f t="shared" si="5"/>
        <v>3</v>
      </c>
    </row>
    <row r="55" spans="1:7" x14ac:dyDescent="0.2">
      <c r="A55" s="15" t="s">
        <v>735</v>
      </c>
      <c r="B55" s="15">
        <f t="shared" si="0"/>
        <v>8</v>
      </c>
      <c r="C55" s="15" t="str">
        <f t="shared" si="1"/>
        <v>Terence</v>
      </c>
      <c r="D55" s="15">
        <f t="shared" si="2"/>
        <v>17</v>
      </c>
      <c r="E55" s="15" t="str">
        <f t="shared" si="3"/>
        <v xml:space="preserve"> Davis</v>
      </c>
      <c r="F55" s="15" t="str">
        <f t="shared" si="4"/>
        <v>Terence Davis</v>
      </c>
      <c r="G55">
        <f t="shared" si="5"/>
        <v>3</v>
      </c>
    </row>
    <row r="56" spans="1:7" x14ac:dyDescent="0.2">
      <c r="A56" s="15" t="s">
        <v>893</v>
      </c>
      <c r="B56" s="15">
        <f t="shared" si="0"/>
        <v>6</v>
      </c>
      <c r="C56" s="15" t="str">
        <f t="shared" si="1"/>
        <v>Chris</v>
      </c>
      <c r="D56" s="15">
        <f t="shared" si="2"/>
        <v>16</v>
      </c>
      <c r="E56" s="15" t="str">
        <f t="shared" si="3"/>
        <v xml:space="preserve"> Duarte</v>
      </c>
      <c r="F56" s="15" t="str">
        <f t="shared" si="4"/>
        <v>Chris Duarte</v>
      </c>
      <c r="G56">
        <f t="shared" si="5"/>
        <v>3</v>
      </c>
    </row>
    <row r="57" spans="1:7" x14ac:dyDescent="0.2">
      <c r="A57" s="15" t="s">
        <v>680</v>
      </c>
      <c r="B57" s="15">
        <f t="shared" si="0"/>
        <v>6</v>
      </c>
      <c r="C57" s="15" t="str">
        <f t="shared" si="1"/>
        <v>Trent</v>
      </c>
      <c r="D57" s="15">
        <f t="shared" si="2"/>
        <v>17</v>
      </c>
      <c r="E57" s="15" t="str">
        <f t="shared" si="3"/>
        <v xml:space="preserve"> Forrest</v>
      </c>
      <c r="F57" s="15" t="str">
        <f t="shared" si="4"/>
        <v>Trent Forrest</v>
      </c>
      <c r="G57">
        <f t="shared" si="5"/>
        <v>3</v>
      </c>
    </row>
    <row r="58" spans="1:7" x14ac:dyDescent="0.2">
      <c r="A58" s="15" t="s">
        <v>894</v>
      </c>
      <c r="B58" s="15">
        <f t="shared" si="0"/>
        <v>5</v>
      </c>
      <c r="C58" s="15" t="str">
        <f t="shared" si="1"/>
        <v>Josh</v>
      </c>
      <c r="D58" s="15">
        <f t="shared" si="2"/>
        <v>15</v>
      </c>
      <c r="E58" s="15" t="str">
        <f t="shared" si="3"/>
        <v xml:space="preserve"> Giddey</v>
      </c>
      <c r="F58" s="15" t="str">
        <f t="shared" si="4"/>
        <v>Josh Giddey</v>
      </c>
      <c r="G58">
        <f t="shared" si="5"/>
        <v>3</v>
      </c>
    </row>
    <row r="59" spans="1:7" x14ac:dyDescent="0.2">
      <c r="A59" s="15" t="s">
        <v>681</v>
      </c>
      <c r="B59" s="15">
        <f t="shared" si="0"/>
        <v>5</v>
      </c>
      <c r="C59" s="15" t="str">
        <f t="shared" si="1"/>
        <v>Josh</v>
      </c>
      <c r="D59" s="15">
        <f t="shared" si="2"/>
        <v>13</v>
      </c>
      <c r="E59" s="15" t="str">
        <f t="shared" si="3"/>
        <v xml:space="preserve"> Hart</v>
      </c>
      <c r="F59" s="15" t="str">
        <f t="shared" si="4"/>
        <v>Josh Hart</v>
      </c>
      <c r="G59">
        <f t="shared" si="5"/>
        <v>3</v>
      </c>
    </row>
    <row r="60" spans="1:7" x14ac:dyDescent="0.2">
      <c r="A60" s="15" t="s">
        <v>895</v>
      </c>
      <c r="B60" s="15">
        <f t="shared" si="0"/>
        <v>7</v>
      </c>
      <c r="C60" s="15" t="str">
        <f t="shared" si="1"/>
        <v>George</v>
      </c>
      <c r="D60" s="15">
        <f t="shared" si="2"/>
        <v>15</v>
      </c>
      <c r="E60" s="15" t="str">
        <f t="shared" si="3"/>
        <v xml:space="preserve"> Hill</v>
      </c>
      <c r="F60" s="15" t="str">
        <f t="shared" si="4"/>
        <v>George Hill</v>
      </c>
      <c r="G60">
        <f t="shared" si="5"/>
        <v>3</v>
      </c>
    </row>
    <row r="61" spans="1:7" x14ac:dyDescent="0.2">
      <c r="A61" s="15" t="s">
        <v>682</v>
      </c>
      <c r="B61" s="15">
        <f t="shared" si="0"/>
        <v>6</v>
      </c>
      <c r="C61" s="15" t="str">
        <f t="shared" si="1"/>
        <v>Kevin</v>
      </c>
      <c r="D61" s="15">
        <f t="shared" si="2"/>
        <v>17</v>
      </c>
      <c r="E61" s="15" t="str">
        <f t="shared" si="3"/>
        <v xml:space="preserve"> Huerter</v>
      </c>
      <c r="F61" s="15" t="str">
        <f t="shared" si="4"/>
        <v>Kevin Huerter</v>
      </c>
      <c r="G61">
        <f t="shared" si="5"/>
        <v>3</v>
      </c>
    </row>
    <row r="62" spans="1:7" x14ac:dyDescent="0.2">
      <c r="A62" s="15" t="s">
        <v>683</v>
      </c>
      <c r="B62" s="15">
        <f t="shared" si="0"/>
        <v>7</v>
      </c>
      <c r="C62" s="15" t="str">
        <f t="shared" si="1"/>
        <v>Keldon</v>
      </c>
      <c r="D62" s="15">
        <f t="shared" si="2"/>
        <v>18</v>
      </c>
      <c r="E62" s="15" t="str">
        <f t="shared" si="3"/>
        <v xml:space="preserve"> Johnson</v>
      </c>
      <c r="F62" s="15" t="str">
        <f t="shared" si="4"/>
        <v>Keldon Johnson</v>
      </c>
      <c r="G62">
        <f t="shared" si="5"/>
        <v>3</v>
      </c>
    </row>
    <row r="63" spans="1:7" x14ac:dyDescent="0.2">
      <c r="A63" s="15" t="s">
        <v>684</v>
      </c>
      <c r="B63" s="15">
        <f t="shared" si="0"/>
        <v>3</v>
      </c>
      <c r="C63" s="15" t="str">
        <f t="shared" si="1"/>
        <v>CJ</v>
      </c>
      <c r="D63" s="15">
        <f t="shared" si="2"/>
        <v>15</v>
      </c>
      <c r="E63" s="15" t="str">
        <f t="shared" si="3"/>
        <v xml:space="preserve"> McCollum</v>
      </c>
      <c r="F63" s="15" t="str">
        <f t="shared" si="4"/>
        <v>CJ McCollum</v>
      </c>
      <c r="G63">
        <f t="shared" si="5"/>
        <v>3</v>
      </c>
    </row>
    <row r="64" spans="1:7" x14ac:dyDescent="0.2">
      <c r="A64" s="15" t="s">
        <v>685</v>
      </c>
      <c r="B64" s="15">
        <f t="shared" si="0"/>
        <v>6</v>
      </c>
      <c r="C64" s="15" t="str">
        <f t="shared" si="1"/>
        <v>Jaden</v>
      </c>
      <c r="D64" s="15">
        <f t="shared" si="2"/>
        <v>19</v>
      </c>
      <c r="E64" s="15" t="str">
        <f t="shared" si="3"/>
        <v xml:space="preserve"> McDaniels</v>
      </c>
      <c r="F64" s="15" t="str">
        <f t="shared" si="4"/>
        <v>Jaden McDaniels</v>
      </c>
      <c r="G64">
        <f t="shared" si="5"/>
        <v>3</v>
      </c>
    </row>
    <row r="65" spans="1:7" x14ac:dyDescent="0.2">
      <c r="A65" s="15" t="s">
        <v>686</v>
      </c>
      <c r="B65" s="15">
        <f t="shared" si="0"/>
        <v>6</v>
      </c>
      <c r="C65" s="15" t="str">
        <f t="shared" si="1"/>
        <v>Chris</v>
      </c>
      <c r="D65" s="15">
        <f t="shared" si="2"/>
        <v>14</v>
      </c>
      <c r="E65" s="15" t="str">
        <f t="shared" si="3"/>
        <v xml:space="preserve"> Paul</v>
      </c>
      <c r="F65" s="15" t="str">
        <f t="shared" si="4"/>
        <v>Chris Paul</v>
      </c>
      <c r="G65">
        <f t="shared" si="5"/>
        <v>3</v>
      </c>
    </row>
    <row r="66" spans="1:7" x14ac:dyDescent="0.2">
      <c r="A66" s="15" t="s">
        <v>687</v>
      </c>
      <c r="B66" s="15">
        <f t="shared" si="0"/>
        <v>7</v>
      </c>
      <c r="C66" s="15" t="str">
        <f t="shared" si="1"/>
        <v>Jordan</v>
      </c>
      <c r="D66" s="15">
        <f t="shared" si="2"/>
        <v>16</v>
      </c>
      <c r="E66" s="15" t="str">
        <f t="shared" si="3"/>
        <v xml:space="preserve"> Poole</v>
      </c>
      <c r="F66" s="15" t="str">
        <f t="shared" si="4"/>
        <v>Jordan Poole</v>
      </c>
      <c r="G66">
        <f t="shared" si="5"/>
        <v>3</v>
      </c>
    </row>
    <row r="67" spans="1:7" x14ac:dyDescent="0.2">
      <c r="A67" s="15" t="s">
        <v>688</v>
      </c>
      <c r="B67" s="15">
        <f t="shared" ref="B67:B130" si="6">FIND(" ",A67,1)</f>
        <v>6</v>
      </c>
      <c r="C67" s="15" t="str">
        <f t="shared" ref="C67:C130" si="7">LEFT(A67,B67-1)</f>
        <v>Kevin</v>
      </c>
      <c r="D67" s="15">
        <f t="shared" ref="D67:D130" si="8">LEN(A67)</f>
        <v>16</v>
      </c>
      <c r="E67" s="15" t="str">
        <f t="shared" ref="E67:E130" si="9">+MID(A67,B67,D67-B67-3)</f>
        <v xml:space="preserve"> Porter</v>
      </c>
      <c r="F67" s="15" t="str">
        <f t="shared" ref="F67:F130" si="10">+C67&amp;E67</f>
        <v>Kevin Porter</v>
      </c>
      <c r="G67">
        <f t="shared" ref="G67:G130" si="11">IF(ISTEXT(A67),G66,A67)</f>
        <v>3</v>
      </c>
    </row>
    <row r="68" spans="1:7" x14ac:dyDescent="0.2">
      <c r="A68" s="15" t="s">
        <v>689</v>
      </c>
      <c r="B68" s="15">
        <f t="shared" si="6"/>
        <v>6</v>
      </c>
      <c r="C68" s="15" t="str">
        <f t="shared" si="7"/>
        <v>Terry</v>
      </c>
      <c r="D68" s="15">
        <f t="shared" si="8"/>
        <v>16</v>
      </c>
      <c r="E68" s="15" t="str">
        <f t="shared" si="9"/>
        <v xml:space="preserve"> Rozier</v>
      </c>
      <c r="F68" s="15" t="str">
        <f t="shared" si="10"/>
        <v>Terry Rozier</v>
      </c>
      <c r="G68">
        <f t="shared" si="11"/>
        <v>3</v>
      </c>
    </row>
    <row r="69" spans="1:7" x14ac:dyDescent="0.2">
      <c r="A69" s="15" t="s">
        <v>896</v>
      </c>
      <c r="B69" s="15">
        <f t="shared" si="6"/>
        <v>6</v>
      </c>
      <c r="C69" s="15" t="str">
        <f t="shared" si="7"/>
        <v>Ricky</v>
      </c>
      <c r="D69" s="15">
        <f t="shared" si="8"/>
        <v>15</v>
      </c>
      <c r="E69" s="15" t="str">
        <f t="shared" si="9"/>
        <v xml:space="preserve"> Rubio</v>
      </c>
      <c r="F69" s="15" t="str">
        <f t="shared" si="10"/>
        <v>Ricky Rubio</v>
      </c>
      <c r="G69">
        <f t="shared" si="11"/>
        <v>3</v>
      </c>
    </row>
    <row r="70" spans="1:7" ht="18" x14ac:dyDescent="0.2">
      <c r="A70" s="14">
        <v>4</v>
      </c>
      <c r="B70" s="15" t="e">
        <f t="shared" si="6"/>
        <v>#VALUE!</v>
      </c>
      <c r="C70" s="15" t="e">
        <f t="shared" si="7"/>
        <v>#VALUE!</v>
      </c>
      <c r="D70" s="15">
        <f t="shared" si="8"/>
        <v>1</v>
      </c>
      <c r="E70" s="15" t="e">
        <f t="shared" si="9"/>
        <v>#VALUE!</v>
      </c>
      <c r="F70" s="15" t="e">
        <f t="shared" si="10"/>
        <v>#VALUE!</v>
      </c>
      <c r="G70">
        <f t="shared" si="11"/>
        <v>4</v>
      </c>
    </row>
    <row r="71" spans="1:7" x14ac:dyDescent="0.2">
      <c r="A71" s="15" t="s">
        <v>897</v>
      </c>
      <c r="B71" s="15">
        <f t="shared" si="6"/>
        <v>7</v>
      </c>
      <c r="C71" s="15" t="str">
        <f t="shared" si="7"/>
        <v>Steven</v>
      </c>
      <c r="D71" s="15">
        <f t="shared" si="8"/>
        <v>16</v>
      </c>
      <c r="E71" s="15" t="str">
        <f t="shared" si="9"/>
        <v xml:space="preserve"> Adams</v>
      </c>
      <c r="F71" s="15" t="str">
        <f t="shared" si="10"/>
        <v>Steven Adams</v>
      </c>
      <c r="G71">
        <f t="shared" si="11"/>
        <v>4</v>
      </c>
    </row>
    <row r="72" spans="1:7" x14ac:dyDescent="0.2">
      <c r="A72" s="15" t="s">
        <v>898</v>
      </c>
      <c r="B72" s="15">
        <f t="shared" si="6"/>
        <v>8</v>
      </c>
      <c r="C72" s="15" t="str">
        <f t="shared" si="7"/>
        <v>Scottie</v>
      </c>
      <c r="D72" s="15">
        <f t="shared" si="8"/>
        <v>18</v>
      </c>
      <c r="E72" s="15" t="str">
        <f t="shared" si="9"/>
        <v xml:space="preserve"> Barnes</v>
      </c>
      <c r="F72" s="15" t="str">
        <f t="shared" si="10"/>
        <v>Scottie Barnes</v>
      </c>
      <c r="G72">
        <f t="shared" si="11"/>
        <v>4</v>
      </c>
    </row>
    <row r="73" spans="1:7" x14ac:dyDescent="0.2">
      <c r="A73" s="15" t="s">
        <v>899</v>
      </c>
      <c r="B73" s="15">
        <f t="shared" si="6"/>
        <v>5</v>
      </c>
      <c r="C73" s="15" t="str">
        <f t="shared" si="7"/>
        <v>Greg</v>
      </c>
      <c r="D73" s="15">
        <f t="shared" si="8"/>
        <v>14</v>
      </c>
      <c r="E73" s="15" t="str">
        <f t="shared" si="9"/>
        <v xml:space="preserve"> Brown</v>
      </c>
      <c r="F73" s="15" t="str">
        <f t="shared" si="10"/>
        <v>Greg Brown</v>
      </c>
      <c r="G73">
        <f t="shared" si="11"/>
        <v>4</v>
      </c>
    </row>
    <row r="74" spans="1:7" x14ac:dyDescent="0.2">
      <c r="A74" s="15" t="s">
        <v>900</v>
      </c>
      <c r="B74" s="15">
        <f t="shared" si="6"/>
        <v>9</v>
      </c>
      <c r="C74" s="15" t="str">
        <f t="shared" si="7"/>
        <v>Devonte'</v>
      </c>
      <c r="D74" s="15">
        <f t="shared" si="8"/>
        <v>19</v>
      </c>
      <c r="E74" s="15" t="str">
        <f t="shared" si="9"/>
        <v xml:space="preserve"> Graham</v>
      </c>
      <c r="F74" s="15" t="str">
        <f t="shared" si="10"/>
        <v>Devonte' Graham</v>
      </c>
      <c r="G74">
        <f t="shared" si="11"/>
        <v>4</v>
      </c>
    </row>
    <row r="75" spans="1:7" x14ac:dyDescent="0.2">
      <c r="A75" s="15" t="s">
        <v>901</v>
      </c>
      <c r="B75" s="15">
        <f t="shared" si="6"/>
        <v>6</v>
      </c>
      <c r="C75" s="15" t="str">
        <f t="shared" si="7"/>
        <v>Aaron</v>
      </c>
      <c r="D75" s="15">
        <f t="shared" si="8"/>
        <v>17</v>
      </c>
      <c r="E75" s="15" t="str">
        <f t="shared" si="9"/>
        <v xml:space="preserve"> Holiday</v>
      </c>
      <c r="F75" s="15" t="str">
        <f t="shared" si="10"/>
        <v>Aaron Holiday</v>
      </c>
      <c r="G75">
        <f t="shared" si="11"/>
        <v>4</v>
      </c>
    </row>
    <row r="76" spans="1:7" x14ac:dyDescent="0.2">
      <c r="A76" s="15" t="s">
        <v>690</v>
      </c>
      <c r="B76" s="15">
        <f t="shared" si="6"/>
        <v>7</v>
      </c>
      <c r="C76" s="15" t="str">
        <f t="shared" si="7"/>
        <v>Danuel</v>
      </c>
      <c r="D76" s="15">
        <f t="shared" si="8"/>
        <v>16</v>
      </c>
      <c r="E76" s="15" t="str">
        <f t="shared" si="9"/>
        <v xml:space="preserve"> House</v>
      </c>
      <c r="F76" s="15" t="str">
        <f t="shared" si="10"/>
        <v>Danuel House</v>
      </c>
      <c r="G76">
        <f t="shared" si="11"/>
        <v>4</v>
      </c>
    </row>
    <row r="77" spans="1:7" x14ac:dyDescent="0.2">
      <c r="A77" s="15" t="s">
        <v>691</v>
      </c>
      <c r="B77" s="15">
        <f t="shared" si="6"/>
        <v>7</v>
      </c>
      <c r="C77" s="15" t="str">
        <f t="shared" si="7"/>
        <v>Skylar</v>
      </c>
      <c r="D77" s="15">
        <f t="shared" si="8"/>
        <v>15</v>
      </c>
      <c r="E77" s="15" t="str">
        <f t="shared" si="9"/>
        <v xml:space="preserve"> Mays</v>
      </c>
      <c r="F77" s="15" t="str">
        <f t="shared" si="10"/>
        <v>Skylar Mays</v>
      </c>
      <c r="G77">
        <f t="shared" si="11"/>
        <v>4</v>
      </c>
    </row>
    <row r="78" spans="1:7" x14ac:dyDescent="0.2">
      <c r="A78" s="15" t="s">
        <v>902</v>
      </c>
      <c r="B78" s="15">
        <f t="shared" si="6"/>
        <v>5</v>
      </c>
      <c r="C78" s="15" t="str">
        <f t="shared" si="7"/>
        <v>Evan</v>
      </c>
      <c r="D78" s="15">
        <f t="shared" si="8"/>
        <v>15</v>
      </c>
      <c r="E78" s="15" t="str">
        <f t="shared" si="9"/>
        <v xml:space="preserve"> Mobley</v>
      </c>
      <c r="F78" s="15" t="str">
        <f t="shared" si="10"/>
        <v>Evan Mobley</v>
      </c>
      <c r="G78">
        <f t="shared" si="11"/>
        <v>4</v>
      </c>
    </row>
    <row r="79" spans="1:7" x14ac:dyDescent="0.2">
      <c r="A79" s="15" t="s">
        <v>903</v>
      </c>
      <c r="B79" s="15">
        <f t="shared" si="6"/>
        <v>6</v>
      </c>
      <c r="C79" s="15" t="str">
        <f t="shared" si="7"/>
        <v>Moses</v>
      </c>
      <c r="D79" s="15">
        <f t="shared" si="8"/>
        <v>15</v>
      </c>
      <c r="E79" s="15" t="str">
        <f t="shared" si="9"/>
        <v xml:space="preserve"> Moody</v>
      </c>
      <c r="F79" s="15" t="str">
        <f t="shared" si="10"/>
        <v>Moses Moody</v>
      </c>
      <c r="G79">
        <f t="shared" si="11"/>
        <v>4</v>
      </c>
    </row>
    <row r="80" spans="1:7" x14ac:dyDescent="0.2">
      <c r="A80" s="15" t="s">
        <v>692</v>
      </c>
      <c r="B80" s="15">
        <f t="shared" si="6"/>
        <v>7</v>
      </c>
      <c r="C80" s="15" t="str">
        <f t="shared" si="7"/>
        <v>Jaylen</v>
      </c>
      <c r="D80" s="15">
        <f t="shared" si="8"/>
        <v>17</v>
      </c>
      <c r="E80" s="15" t="str">
        <f t="shared" si="9"/>
        <v xml:space="preserve"> Nowell</v>
      </c>
      <c r="F80" s="15" t="str">
        <f t="shared" si="10"/>
        <v>Jaylen Nowell</v>
      </c>
      <c r="G80">
        <f t="shared" si="11"/>
        <v>4</v>
      </c>
    </row>
    <row r="81" spans="1:7" x14ac:dyDescent="0.2">
      <c r="A81" s="15" t="s">
        <v>904</v>
      </c>
      <c r="B81" s="15">
        <f t="shared" si="6"/>
        <v>6</v>
      </c>
      <c r="C81" s="15" t="str">
        <f t="shared" si="7"/>
        <v>Rajon</v>
      </c>
      <c r="D81" s="15">
        <f t="shared" si="8"/>
        <v>15</v>
      </c>
      <c r="E81" s="15" t="str">
        <f t="shared" si="9"/>
        <v xml:space="preserve"> Rondo</v>
      </c>
      <c r="F81" s="15" t="str">
        <f t="shared" si="10"/>
        <v>Rajon Rondo</v>
      </c>
      <c r="G81">
        <f t="shared" si="11"/>
        <v>4</v>
      </c>
    </row>
    <row r="82" spans="1:7" x14ac:dyDescent="0.2">
      <c r="A82" s="15" t="s">
        <v>694</v>
      </c>
      <c r="B82" s="15">
        <f t="shared" si="6"/>
        <v>8</v>
      </c>
      <c r="C82" s="15" t="str">
        <f t="shared" si="7"/>
        <v>Derrick</v>
      </c>
      <c r="D82" s="15">
        <f t="shared" si="8"/>
        <v>16</v>
      </c>
      <c r="E82" s="15" t="str">
        <f t="shared" si="9"/>
        <v xml:space="preserve"> Rose</v>
      </c>
      <c r="F82" s="15" t="str">
        <f t="shared" si="10"/>
        <v>Derrick Rose</v>
      </c>
      <c r="G82">
        <f t="shared" si="11"/>
        <v>4</v>
      </c>
    </row>
    <row r="83" spans="1:7" x14ac:dyDescent="0.2">
      <c r="A83" s="15" t="s">
        <v>905</v>
      </c>
      <c r="B83" s="15">
        <f t="shared" si="6"/>
        <v>6</v>
      </c>
      <c r="C83" s="15" t="str">
        <f t="shared" si="7"/>
        <v>Jalen</v>
      </c>
      <c r="D83" s="15">
        <f t="shared" si="8"/>
        <v>15</v>
      </c>
      <c r="E83" s="15" t="str">
        <f t="shared" si="9"/>
        <v xml:space="preserve"> Suggs</v>
      </c>
      <c r="F83" s="15" t="str">
        <f t="shared" si="10"/>
        <v>Jalen Suggs</v>
      </c>
      <c r="G83">
        <f t="shared" si="11"/>
        <v>4</v>
      </c>
    </row>
    <row r="84" spans="1:7" x14ac:dyDescent="0.2">
      <c r="A84" s="15" t="s">
        <v>695</v>
      </c>
      <c r="B84" s="15">
        <f t="shared" si="6"/>
        <v>8</v>
      </c>
      <c r="C84" s="15" t="str">
        <f t="shared" si="7"/>
        <v>Derrick</v>
      </c>
      <c r="D84" s="15">
        <f t="shared" si="8"/>
        <v>17</v>
      </c>
      <c r="E84" s="15" t="str">
        <f t="shared" si="9"/>
        <v xml:space="preserve"> White</v>
      </c>
      <c r="F84" s="15" t="str">
        <f t="shared" si="10"/>
        <v>Derrick White</v>
      </c>
      <c r="G84">
        <f t="shared" si="11"/>
        <v>4</v>
      </c>
    </row>
    <row r="85" spans="1:7" ht="18" x14ac:dyDescent="0.2">
      <c r="A85" s="14">
        <v>5</v>
      </c>
      <c r="B85" s="15" t="e">
        <f t="shared" si="6"/>
        <v>#VALUE!</v>
      </c>
      <c r="C85" s="15" t="e">
        <f t="shared" si="7"/>
        <v>#VALUE!</v>
      </c>
      <c r="D85" s="15">
        <f t="shared" si="8"/>
        <v>1</v>
      </c>
      <c r="E85" s="15" t="e">
        <f t="shared" si="9"/>
        <v>#VALUE!</v>
      </c>
      <c r="F85" s="15" t="e">
        <f t="shared" si="10"/>
        <v>#VALUE!</v>
      </c>
      <c r="G85">
        <f t="shared" si="11"/>
        <v>5</v>
      </c>
    </row>
    <row r="86" spans="1:7" x14ac:dyDescent="0.2">
      <c r="A86" s="15" t="s">
        <v>906</v>
      </c>
      <c r="B86" s="15">
        <f t="shared" si="6"/>
        <v>9</v>
      </c>
      <c r="C86" s="15" t="str">
        <f t="shared" si="7"/>
        <v>Precious</v>
      </c>
      <c r="D86" s="15">
        <f t="shared" si="8"/>
        <v>20</v>
      </c>
      <c r="E86" s="15" t="str">
        <f t="shared" si="9"/>
        <v xml:space="preserve"> Achiuwa</v>
      </c>
      <c r="F86" s="15" t="str">
        <f t="shared" si="10"/>
        <v>Precious Achiuwa</v>
      </c>
      <c r="G86">
        <f t="shared" si="11"/>
        <v>5</v>
      </c>
    </row>
    <row r="87" spans="1:7" x14ac:dyDescent="0.2">
      <c r="A87" s="15" t="s">
        <v>696</v>
      </c>
      <c r="B87" s="15">
        <f t="shared" si="6"/>
        <v>8</v>
      </c>
      <c r="C87" s="15" t="str">
        <f t="shared" si="7"/>
        <v>Mohamed</v>
      </c>
      <c r="D87" s="15">
        <f t="shared" si="8"/>
        <v>17</v>
      </c>
      <c r="E87" s="15" t="str">
        <f t="shared" si="9"/>
        <v xml:space="preserve"> Bamba</v>
      </c>
      <c r="F87" s="15" t="str">
        <f t="shared" si="10"/>
        <v>Mohamed Bamba</v>
      </c>
      <c r="G87">
        <f t="shared" si="11"/>
        <v>5</v>
      </c>
    </row>
    <row r="88" spans="1:7" x14ac:dyDescent="0.2">
      <c r="A88" s="15" t="s">
        <v>697</v>
      </c>
      <c r="B88" s="15">
        <f t="shared" si="6"/>
        <v>5</v>
      </c>
      <c r="C88" s="15" t="str">
        <f t="shared" si="7"/>
        <v>Will</v>
      </c>
      <c r="D88" s="15">
        <f t="shared" si="8"/>
        <v>15</v>
      </c>
      <c r="E88" s="15" t="str">
        <f t="shared" si="9"/>
        <v xml:space="preserve"> Barton</v>
      </c>
      <c r="F88" s="15" t="str">
        <f t="shared" si="10"/>
        <v>Will Barton</v>
      </c>
      <c r="G88">
        <f t="shared" si="11"/>
        <v>5</v>
      </c>
    </row>
    <row r="89" spans="1:7" x14ac:dyDescent="0.2">
      <c r="A89" s="15" t="s">
        <v>698</v>
      </c>
      <c r="B89" s="15">
        <f t="shared" si="6"/>
        <v>6</v>
      </c>
      <c r="C89" s="15" t="str">
        <f t="shared" si="7"/>
        <v>Malik</v>
      </c>
      <c r="D89" s="15">
        <f t="shared" si="8"/>
        <v>17</v>
      </c>
      <c r="E89" s="15" t="str">
        <f t="shared" si="9"/>
        <v xml:space="preserve"> Beasley</v>
      </c>
      <c r="F89" s="15" t="str">
        <f t="shared" si="10"/>
        <v>Malik Beasley</v>
      </c>
      <c r="G89">
        <f t="shared" si="11"/>
        <v>5</v>
      </c>
    </row>
    <row r="90" spans="1:7" x14ac:dyDescent="0.2">
      <c r="A90" s="15" t="s">
        <v>907</v>
      </c>
      <c r="B90" s="15">
        <f t="shared" si="6"/>
        <v>6</v>
      </c>
      <c r="C90" s="15" t="str">
        <f t="shared" si="7"/>
        <v>James</v>
      </c>
      <c r="D90" s="15">
        <f t="shared" si="8"/>
        <v>19</v>
      </c>
      <c r="E90" s="15" t="str">
        <f t="shared" si="9"/>
        <v xml:space="preserve"> Bouknight</v>
      </c>
      <c r="F90" s="15" t="str">
        <f t="shared" si="10"/>
        <v>James Bouknight</v>
      </c>
      <c r="G90">
        <f t="shared" si="11"/>
        <v>5</v>
      </c>
    </row>
    <row r="91" spans="1:7" x14ac:dyDescent="0.2">
      <c r="A91" s="15" t="s">
        <v>699</v>
      </c>
      <c r="B91" s="15">
        <f t="shared" si="6"/>
        <v>9</v>
      </c>
      <c r="C91" s="15" t="str">
        <f t="shared" si="7"/>
        <v>Luguentz</v>
      </c>
      <c r="D91" s="15">
        <f t="shared" si="8"/>
        <v>17</v>
      </c>
      <c r="E91" s="15" t="str">
        <f t="shared" si="9"/>
        <v xml:space="preserve"> Dort</v>
      </c>
      <c r="F91" s="15" t="str">
        <f t="shared" si="10"/>
        <v>Luguentz Dort</v>
      </c>
      <c r="G91">
        <f t="shared" si="11"/>
        <v>5</v>
      </c>
    </row>
    <row r="92" spans="1:7" x14ac:dyDescent="0.2">
      <c r="A92" s="15" t="s">
        <v>700</v>
      </c>
      <c r="B92" s="15">
        <f t="shared" si="6"/>
        <v>9</v>
      </c>
      <c r="C92" s="15" t="str">
        <f t="shared" si="7"/>
        <v>De'Aaron</v>
      </c>
      <c r="D92" s="15">
        <f t="shared" si="8"/>
        <v>16</v>
      </c>
      <c r="E92" s="15" t="str">
        <f t="shared" si="9"/>
        <v xml:space="preserve"> Fox</v>
      </c>
      <c r="F92" s="15" t="str">
        <f t="shared" si="10"/>
        <v>De'Aaron Fox</v>
      </c>
      <c r="G92">
        <f t="shared" si="11"/>
        <v>5</v>
      </c>
    </row>
    <row r="93" spans="1:7" x14ac:dyDescent="0.2">
      <c r="A93" s="15" t="s">
        <v>701</v>
      </c>
      <c r="B93" s="15">
        <f t="shared" si="6"/>
        <v>6</v>
      </c>
      <c r="C93" s="15" t="str">
        <f t="shared" si="7"/>
        <v>Frank</v>
      </c>
      <c r="D93" s="15">
        <f t="shared" si="8"/>
        <v>17</v>
      </c>
      <c r="E93" s="15" t="str">
        <f t="shared" si="9"/>
        <v xml:space="preserve"> Jackson</v>
      </c>
      <c r="F93" s="15" t="str">
        <f t="shared" si="10"/>
        <v>Frank Jackson</v>
      </c>
      <c r="G93">
        <f t="shared" si="11"/>
        <v>5</v>
      </c>
    </row>
    <row r="94" spans="1:7" x14ac:dyDescent="0.2">
      <c r="A94" s="15" t="s">
        <v>908</v>
      </c>
      <c r="B94" s="15">
        <f t="shared" si="6"/>
        <v>8</v>
      </c>
      <c r="C94" s="15" t="str">
        <f t="shared" si="7"/>
        <v>Derrick</v>
      </c>
      <c r="D94" s="15">
        <f t="shared" si="8"/>
        <v>17</v>
      </c>
      <c r="E94" s="15" t="str">
        <f t="shared" si="9"/>
        <v xml:space="preserve"> Jones</v>
      </c>
      <c r="F94" s="15" t="str">
        <f t="shared" si="10"/>
        <v>Derrick Jones</v>
      </c>
      <c r="G94">
        <f t="shared" si="11"/>
        <v>5</v>
      </c>
    </row>
    <row r="95" spans="1:7" x14ac:dyDescent="0.2">
      <c r="A95" s="15" t="s">
        <v>909</v>
      </c>
      <c r="B95" s="15">
        <f t="shared" si="6"/>
        <v>5</v>
      </c>
      <c r="C95" s="15" t="str">
        <f t="shared" si="7"/>
        <v>Herb</v>
      </c>
      <c r="D95" s="15">
        <f t="shared" si="8"/>
        <v>14</v>
      </c>
      <c r="E95" s="15" t="str">
        <f t="shared" si="9"/>
        <v xml:space="preserve"> Jones</v>
      </c>
      <c r="F95" s="15" t="str">
        <f t="shared" si="10"/>
        <v>Herb Jones</v>
      </c>
      <c r="G95">
        <f t="shared" si="11"/>
        <v>5</v>
      </c>
    </row>
    <row r="96" spans="1:7" x14ac:dyDescent="0.2">
      <c r="A96" s="15" t="s">
        <v>702</v>
      </c>
      <c r="B96" s="15">
        <f t="shared" si="6"/>
        <v>5</v>
      </c>
      <c r="C96" s="15" t="str">
        <f t="shared" si="7"/>
        <v>Luke</v>
      </c>
      <c r="D96" s="15">
        <f t="shared" si="8"/>
        <v>16</v>
      </c>
      <c r="E96" s="15" t="str">
        <f t="shared" si="9"/>
        <v xml:space="preserve"> Kennard</v>
      </c>
      <c r="F96" s="15" t="str">
        <f t="shared" si="10"/>
        <v>Luke Kennard</v>
      </c>
      <c r="G96">
        <f t="shared" si="11"/>
        <v>5</v>
      </c>
    </row>
    <row r="97" spans="1:7" x14ac:dyDescent="0.2">
      <c r="A97" s="15" t="s">
        <v>703</v>
      </c>
      <c r="B97" s="15">
        <f t="shared" si="6"/>
        <v>6</v>
      </c>
      <c r="C97" s="15" t="str">
        <f t="shared" si="7"/>
        <v>Kevon</v>
      </c>
      <c r="D97" s="15">
        <f t="shared" si="8"/>
        <v>16</v>
      </c>
      <c r="E97" s="15" t="str">
        <f t="shared" si="9"/>
        <v xml:space="preserve"> Looney</v>
      </c>
      <c r="F97" s="15" t="str">
        <f t="shared" si="10"/>
        <v>Kevon Looney</v>
      </c>
      <c r="G97">
        <f t="shared" si="11"/>
        <v>5</v>
      </c>
    </row>
    <row r="98" spans="1:7" x14ac:dyDescent="0.2">
      <c r="A98" s="15" t="s">
        <v>704</v>
      </c>
      <c r="B98" s="15">
        <f t="shared" si="6"/>
        <v>9</v>
      </c>
      <c r="C98" s="15" t="str">
        <f t="shared" si="7"/>
        <v>Dejounte</v>
      </c>
      <c r="D98" s="15">
        <f t="shared" si="8"/>
        <v>19</v>
      </c>
      <c r="E98" s="15" t="str">
        <f t="shared" si="9"/>
        <v xml:space="preserve"> Murray</v>
      </c>
      <c r="F98" s="15" t="str">
        <f t="shared" si="10"/>
        <v>Dejounte Murray</v>
      </c>
      <c r="G98">
        <f t="shared" si="11"/>
        <v>5</v>
      </c>
    </row>
    <row r="99" spans="1:7" x14ac:dyDescent="0.2">
      <c r="A99" s="15" t="s">
        <v>910</v>
      </c>
      <c r="B99" s="15">
        <f t="shared" si="6"/>
        <v>3</v>
      </c>
      <c r="C99" s="15" t="str">
        <f t="shared" si="7"/>
        <v>RJ</v>
      </c>
      <c r="D99" s="15">
        <f t="shared" si="8"/>
        <v>15</v>
      </c>
      <c r="E99" s="15" t="str">
        <f t="shared" si="9"/>
        <v xml:space="preserve"> Nembhard</v>
      </c>
      <c r="F99" s="15" t="str">
        <f t="shared" si="10"/>
        <v>RJ Nembhard</v>
      </c>
      <c r="G99">
        <f t="shared" si="11"/>
        <v>5</v>
      </c>
    </row>
    <row r="100" spans="1:7" x14ac:dyDescent="0.2">
      <c r="A100" s="15" t="s">
        <v>705</v>
      </c>
      <c r="B100" s="15">
        <f t="shared" si="6"/>
        <v>9</v>
      </c>
      <c r="C100" s="15" t="str">
        <f t="shared" si="7"/>
        <v>Immanuel</v>
      </c>
      <c r="D100" s="15">
        <f t="shared" si="8"/>
        <v>21</v>
      </c>
      <c r="E100" s="15" t="str">
        <f t="shared" si="9"/>
        <v xml:space="preserve"> Quickley</v>
      </c>
      <c r="F100" s="15" t="str">
        <f t="shared" si="10"/>
        <v>Immanuel Quickley</v>
      </c>
      <c r="G100">
        <f t="shared" si="11"/>
        <v>5</v>
      </c>
    </row>
    <row r="101" spans="1:7" ht="18" x14ac:dyDescent="0.2">
      <c r="A101" s="14">
        <v>6</v>
      </c>
      <c r="B101" s="15" t="e">
        <f t="shared" si="6"/>
        <v>#VALUE!</v>
      </c>
      <c r="C101" s="15" t="e">
        <f t="shared" si="7"/>
        <v>#VALUE!</v>
      </c>
      <c r="D101" s="15">
        <f t="shared" si="8"/>
        <v>1</v>
      </c>
      <c r="E101" s="15" t="e">
        <f t="shared" si="9"/>
        <v>#VALUE!</v>
      </c>
      <c r="F101" s="15" t="e">
        <f t="shared" si="10"/>
        <v>#VALUE!</v>
      </c>
      <c r="G101">
        <f t="shared" si="11"/>
        <v>6</v>
      </c>
    </row>
    <row r="102" spans="1:7" x14ac:dyDescent="0.2">
      <c r="A102" s="15" t="s">
        <v>706</v>
      </c>
      <c r="B102" s="15">
        <f t="shared" si="6"/>
        <v>8</v>
      </c>
      <c r="C102" s="15" t="str">
        <f t="shared" si="7"/>
        <v>Nickeil</v>
      </c>
      <c r="D102" s="15">
        <f t="shared" si="8"/>
        <v>28</v>
      </c>
      <c r="E102" s="15" t="str">
        <f t="shared" si="9"/>
        <v xml:space="preserve"> Alexander-Walker</v>
      </c>
      <c r="F102" s="15" t="str">
        <f t="shared" si="10"/>
        <v>Nickeil Alexander-Walker</v>
      </c>
      <c r="G102">
        <f t="shared" si="11"/>
        <v>6</v>
      </c>
    </row>
    <row r="103" spans="1:7" x14ac:dyDescent="0.2">
      <c r="A103" s="15" t="s">
        <v>911</v>
      </c>
      <c r="B103" s="15">
        <f t="shared" si="6"/>
        <v>5</v>
      </c>
      <c r="C103" s="15" t="str">
        <f t="shared" si="7"/>
        <v>Alex</v>
      </c>
      <c r="D103" s="15">
        <f t="shared" si="8"/>
        <v>15</v>
      </c>
      <c r="E103" s="15" t="str">
        <f t="shared" si="9"/>
        <v xml:space="preserve"> Caruso</v>
      </c>
      <c r="F103" s="15" t="str">
        <f t="shared" si="10"/>
        <v>Alex Caruso</v>
      </c>
      <c r="G103">
        <f t="shared" si="11"/>
        <v>6</v>
      </c>
    </row>
    <row r="104" spans="1:7" x14ac:dyDescent="0.2">
      <c r="A104" s="15" t="s">
        <v>707</v>
      </c>
      <c r="B104" s="15">
        <f t="shared" si="6"/>
        <v>8</v>
      </c>
      <c r="C104" s="15" t="str">
        <f t="shared" si="7"/>
        <v>Gabriel</v>
      </c>
      <c r="D104" s="15">
        <f t="shared" si="8"/>
        <v>16</v>
      </c>
      <c r="E104" s="15" t="str">
        <f t="shared" si="9"/>
        <v xml:space="preserve"> Deck</v>
      </c>
      <c r="F104" s="15" t="str">
        <f t="shared" si="10"/>
        <v>Gabriel Deck</v>
      </c>
      <c r="G104">
        <f t="shared" si="11"/>
        <v>6</v>
      </c>
    </row>
    <row r="105" spans="1:7" x14ac:dyDescent="0.2">
      <c r="A105" s="15" t="s">
        <v>912</v>
      </c>
      <c r="B105" s="15">
        <f t="shared" si="6"/>
        <v>8</v>
      </c>
      <c r="C105" s="15" t="str">
        <f t="shared" si="7"/>
        <v>Hamidou</v>
      </c>
      <c r="D105" s="15">
        <f t="shared" si="8"/>
        <v>18</v>
      </c>
      <c r="E105" s="15" t="str">
        <f t="shared" si="9"/>
        <v xml:space="preserve"> Diallo</v>
      </c>
      <c r="F105" s="15" t="str">
        <f t="shared" si="10"/>
        <v>Hamidou Diallo</v>
      </c>
      <c r="G105">
        <f t="shared" si="11"/>
        <v>6</v>
      </c>
    </row>
    <row r="106" spans="1:7" x14ac:dyDescent="0.2">
      <c r="A106" s="15" t="s">
        <v>913</v>
      </c>
      <c r="B106" s="15">
        <f t="shared" si="6"/>
        <v>8</v>
      </c>
      <c r="C106" s="15" t="str">
        <f t="shared" si="7"/>
        <v>Quentin</v>
      </c>
      <c r="D106" s="15">
        <f t="shared" si="8"/>
        <v>18</v>
      </c>
      <c r="E106" s="15" t="str">
        <f t="shared" si="9"/>
        <v xml:space="preserve"> Grimes</v>
      </c>
      <c r="F106" s="15" t="str">
        <f t="shared" si="10"/>
        <v>Quentin Grimes</v>
      </c>
      <c r="G106">
        <f t="shared" si="11"/>
        <v>6</v>
      </c>
    </row>
    <row r="107" spans="1:7" x14ac:dyDescent="0.2">
      <c r="A107" s="15" t="s">
        <v>914</v>
      </c>
      <c r="B107" s="15">
        <f t="shared" si="6"/>
        <v>9</v>
      </c>
      <c r="C107" s="15" t="str">
        <f t="shared" si="7"/>
        <v>Montrezl</v>
      </c>
      <c r="D107" s="15">
        <f t="shared" si="8"/>
        <v>20</v>
      </c>
      <c r="E107" s="15" t="str">
        <f t="shared" si="9"/>
        <v xml:space="preserve"> Harrell</v>
      </c>
      <c r="F107" s="15" t="str">
        <f t="shared" si="10"/>
        <v>Montrezl Harrell</v>
      </c>
      <c r="G107">
        <f t="shared" si="11"/>
        <v>6</v>
      </c>
    </row>
    <row r="108" spans="1:7" x14ac:dyDescent="0.2">
      <c r="A108" s="15" t="s">
        <v>814</v>
      </c>
      <c r="B108" s="15">
        <f t="shared" si="6"/>
        <v>7</v>
      </c>
      <c r="C108" s="15" t="str">
        <f t="shared" si="7"/>
        <v>LeBron</v>
      </c>
      <c r="D108" s="15">
        <f t="shared" si="8"/>
        <v>16</v>
      </c>
      <c r="E108" s="15" t="str">
        <f t="shared" si="9"/>
        <v xml:space="preserve"> James</v>
      </c>
      <c r="F108" s="15" t="str">
        <f t="shared" si="10"/>
        <v>LeBron James</v>
      </c>
      <c r="G108">
        <f t="shared" si="11"/>
        <v>6</v>
      </c>
    </row>
    <row r="109" spans="1:7" x14ac:dyDescent="0.2">
      <c r="A109" s="15" t="s">
        <v>708</v>
      </c>
      <c r="B109" s="15">
        <f t="shared" si="6"/>
        <v>7</v>
      </c>
      <c r="C109" s="15" t="str">
        <f t="shared" si="7"/>
        <v>Kenyon</v>
      </c>
      <c r="D109" s="15">
        <f t="shared" si="8"/>
        <v>17</v>
      </c>
      <c r="E109" s="15" t="str">
        <f t="shared" si="9"/>
        <v xml:space="preserve"> Martin</v>
      </c>
      <c r="F109" s="15" t="str">
        <f t="shared" si="10"/>
        <v>Kenyon Martin</v>
      </c>
      <c r="G109">
        <f t="shared" si="11"/>
        <v>6</v>
      </c>
    </row>
    <row r="110" spans="1:7" x14ac:dyDescent="0.2">
      <c r="A110" s="15" t="s">
        <v>709</v>
      </c>
      <c r="B110" s="15">
        <f t="shared" si="6"/>
        <v>6</v>
      </c>
      <c r="C110" s="15" t="str">
        <f t="shared" si="7"/>
        <v>Jalen</v>
      </c>
      <c r="D110" s="15">
        <f t="shared" si="8"/>
        <v>19</v>
      </c>
      <c r="E110" s="15" t="str">
        <f t="shared" si="9"/>
        <v xml:space="preserve"> McDaniels</v>
      </c>
      <c r="F110" s="15" t="str">
        <f t="shared" si="10"/>
        <v>Jalen McDaniels</v>
      </c>
      <c r="G110">
        <f t="shared" si="11"/>
        <v>6</v>
      </c>
    </row>
    <row r="111" spans="1:7" x14ac:dyDescent="0.2">
      <c r="A111" s="15" t="s">
        <v>710</v>
      </c>
      <c r="B111" s="15">
        <f t="shared" si="6"/>
        <v>7</v>
      </c>
      <c r="C111" s="15" t="str">
        <f t="shared" si="7"/>
        <v>Jordan</v>
      </c>
      <c r="D111" s="15">
        <f t="shared" si="8"/>
        <v>21</v>
      </c>
      <c r="E111" s="15" t="str">
        <f t="shared" si="9"/>
        <v xml:space="preserve"> McLaughlin</v>
      </c>
      <c r="F111" s="15" t="str">
        <f t="shared" si="10"/>
        <v>Jordan McLaughlin</v>
      </c>
      <c r="G111">
        <f t="shared" si="11"/>
        <v>6</v>
      </c>
    </row>
    <row r="112" spans="1:7" x14ac:dyDescent="0.2">
      <c r="A112" s="15" t="s">
        <v>915</v>
      </c>
      <c r="B112" s="15">
        <f t="shared" si="6"/>
        <v>6</v>
      </c>
      <c r="C112" s="15" t="str">
        <f t="shared" si="7"/>
        <v>Kevin</v>
      </c>
      <c r="D112" s="15">
        <f t="shared" si="8"/>
        <v>16</v>
      </c>
      <c r="E112" s="15" t="str">
        <f t="shared" si="9"/>
        <v xml:space="preserve"> Pangos</v>
      </c>
      <c r="F112" s="15" t="str">
        <f t="shared" si="10"/>
        <v>Kevin Pangos</v>
      </c>
      <c r="G112">
        <f t="shared" si="11"/>
        <v>6</v>
      </c>
    </row>
    <row r="113" spans="1:7" x14ac:dyDescent="0.2">
      <c r="A113" s="15" t="s">
        <v>711</v>
      </c>
      <c r="B113" s="15">
        <f t="shared" si="6"/>
        <v>9</v>
      </c>
      <c r="C113" s="15" t="str">
        <f t="shared" si="7"/>
        <v>Kristaps</v>
      </c>
      <c r="D113" s="15">
        <f t="shared" si="8"/>
        <v>22</v>
      </c>
      <c r="E113" s="15" t="str">
        <f t="shared" si="9"/>
        <v xml:space="preserve"> Porziņģis</v>
      </c>
      <c r="F113" s="15" t="str">
        <f t="shared" si="10"/>
        <v>Kristaps Porziņģis</v>
      </c>
      <c r="G113">
        <f t="shared" si="11"/>
        <v>6</v>
      </c>
    </row>
    <row r="114" spans="1:7" ht="18" x14ac:dyDescent="0.2">
      <c r="A114" s="14">
        <v>7</v>
      </c>
      <c r="B114" s="15" t="e">
        <f t="shared" si="6"/>
        <v>#VALUE!</v>
      </c>
      <c r="C114" s="15" t="e">
        <f t="shared" si="7"/>
        <v>#VALUE!</v>
      </c>
      <c r="D114" s="15">
        <f t="shared" si="8"/>
        <v>1</v>
      </c>
      <c r="E114" s="15" t="e">
        <f t="shared" si="9"/>
        <v>#VALUE!</v>
      </c>
      <c r="F114" s="15" t="e">
        <f t="shared" si="10"/>
        <v>#VALUE!</v>
      </c>
      <c r="G114">
        <f t="shared" si="11"/>
        <v>7</v>
      </c>
    </row>
    <row r="115" spans="1:7" x14ac:dyDescent="0.2">
      <c r="A115" s="15" t="s">
        <v>916</v>
      </c>
      <c r="B115" s="15">
        <f t="shared" si="6"/>
        <v>8</v>
      </c>
      <c r="C115" s="15" t="str">
        <f t="shared" si="7"/>
        <v>Grayson</v>
      </c>
      <c r="D115" s="15">
        <f t="shared" si="8"/>
        <v>17</v>
      </c>
      <c r="E115" s="15" t="str">
        <f t="shared" si="9"/>
        <v xml:space="preserve"> Allen</v>
      </c>
      <c r="F115" s="15" t="str">
        <f t="shared" si="10"/>
        <v>Grayson Allen</v>
      </c>
      <c r="G115">
        <f t="shared" si="11"/>
        <v>7</v>
      </c>
    </row>
    <row r="116" spans="1:7" x14ac:dyDescent="0.2">
      <c r="A116" s="15" t="s">
        <v>917</v>
      </c>
      <c r="B116" s="15">
        <f t="shared" si="6"/>
        <v>8</v>
      </c>
      <c r="C116" s="15" t="str">
        <f t="shared" si="7"/>
        <v>Carmelo</v>
      </c>
      <c r="D116" s="15">
        <f t="shared" si="8"/>
        <v>19</v>
      </c>
      <c r="E116" s="15" t="str">
        <f t="shared" si="9"/>
        <v xml:space="preserve"> Anthony</v>
      </c>
      <c r="F116" s="15" t="str">
        <f t="shared" si="10"/>
        <v>Carmelo Anthony</v>
      </c>
      <c r="G116">
        <f t="shared" si="11"/>
        <v>7</v>
      </c>
    </row>
    <row r="117" spans="1:7" x14ac:dyDescent="0.2">
      <c r="A117" s="15" t="s">
        <v>712</v>
      </c>
      <c r="B117" s="15">
        <f t="shared" si="6"/>
        <v>7</v>
      </c>
      <c r="C117" s="15" t="str">
        <f t="shared" si="7"/>
        <v>Darius</v>
      </c>
      <c r="D117" s="15">
        <f t="shared" si="8"/>
        <v>17</v>
      </c>
      <c r="E117" s="15" t="str">
        <f t="shared" si="9"/>
        <v xml:space="preserve"> Bazley</v>
      </c>
      <c r="F117" s="15" t="str">
        <f t="shared" si="10"/>
        <v>Darius Bazley</v>
      </c>
      <c r="G117">
        <f t="shared" si="11"/>
        <v>7</v>
      </c>
    </row>
    <row r="118" spans="1:7" x14ac:dyDescent="0.2">
      <c r="A118" s="15" t="s">
        <v>713</v>
      </c>
      <c r="B118" s="15">
        <f t="shared" si="6"/>
        <v>8</v>
      </c>
      <c r="C118" s="15" t="str">
        <f t="shared" si="7"/>
        <v>Malcolm</v>
      </c>
      <c r="D118" s="15">
        <f t="shared" si="8"/>
        <v>19</v>
      </c>
      <c r="E118" s="15" t="str">
        <f t="shared" si="9"/>
        <v xml:space="preserve"> Brogdon</v>
      </c>
      <c r="F118" s="15" t="str">
        <f t="shared" si="10"/>
        <v>Malcolm Brogdon</v>
      </c>
      <c r="G118">
        <f t="shared" si="11"/>
        <v>7</v>
      </c>
    </row>
    <row r="119" spans="1:7" x14ac:dyDescent="0.2">
      <c r="A119" s="15" t="s">
        <v>714</v>
      </c>
      <c r="B119" s="15">
        <f t="shared" si="6"/>
        <v>7</v>
      </c>
      <c r="C119" s="15" t="str">
        <f t="shared" si="7"/>
        <v>Armoni</v>
      </c>
      <c r="D119" s="15">
        <f t="shared" si="8"/>
        <v>17</v>
      </c>
      <c r="E119" s="15" t="str">
        <f t="shared" si="9"/>
        <v xml:space="preserve"> Brooks</v>
      </c>
      <c r="F119" s="15" t="str">
        <f t="shared" si="10"/>
        <v>Armoni Brooks</v>
      </c>
      <c r="G119">
        <f t="shared" si="11"/>
        <v>7</v>
      </c>
    </row>
    <row r="120" spans="1:7" x14ac:dyDescent="0.2">
      <c r="A120" s="15" t="s">
        <v>715</v>
      </c>
      <c r="B120" s="15">
        <f t="shared" si="6"/>
        <v>7</v>
      </c>
      <c r="C120" s="15" t="str">
        <f t="shared" si="7"/>
        <v>Jaylen</v>
      </c>
      <c r="D120" s="15">
        <f t="shared" si="8"/>
        <v>16</v>
      </c>
      <c r="E120" s="15" t="str">
        <f t="shared" si="9"/>
        <v xml:space="preserve"> Brown</v>
      </c>
      <c r="F120" s="15" t="str">
        <f t="shared" si="10"/>
        <v>Jaylen Brown</v>
      </c>
      <c r="G120">
        <f t="shared" si="11"/>
        <v>7</v>
      </c>
    </row>
    <row r="121" spans="1:7" x14ac:dyDescent="0.2">
      <c r="A121" s="15" t="s">
        <v>716</v>
      </c>
      <c r="B121" s="15">
        <f t="shared" si="6"/>
        <v>5</v>
      </c>
      <c r="C121" s="15" t="str">
        <f t="shared" si="7"/>
        <v>Troy</v>
      </c>
      <c r="D121" s="15">
        <f t="shared" si="8"/>
        <v>14</v>
      </c>
      <c r="E121" s="15" t="str">
        <f t="shared" si="9"/>
        <v xml:space="preserve"> Brown</v>
      </c>
      <c r="F121" s="15" t="str">
        <f t="shared" si="10"/>
        <v>Troy Brown</v>
      </c>
      <c r="G121">
        <f t="shared" si="11"/>
        <v>7</v>
      </c>
    </row>
    <row r="122" spans="1:7" x14ac:dyDescent="0.2">
      <c r="A122" s="15" t="s">
        <v>717</v>
      </c>
      <c r="B122" s="15">
        <f t="shared" si="6"/>
        <v>8</v>
      </c>
      <c r="C122" s="15" t="str">
        <f t="shared" si="7"/>
        <v>Facundo</v>
      </c>
      <c r="D122" s="15">
        <f t="shared" si="8"/>
        <v>20</v>
      </c>
      <c r="E122" s="15" t="str">
        <f t="shared" si="9"/>
        <v xml:space="preserve"> Campazzo</v>
      </c>
      <c r="F122" s="15" t="str">
        <f t="shared" si="10"/>
        <v>Facundo Campazzo</v>
      </c>
      <c r="G122">
        <f t="shared" si="11"/>
        <v>7</v>
      </c>
    </row>
    <row r="123" spans="1:7" x14ac:dyDescent="0.2">
      <c r="A123" s="15" t="s">
        <v>718</v>
      </c>
      <c r="B123" s="15">
        <f t="shared" si="6"/>
        <v>5</v>
      </c>
      <c r="C123" s="15" t="str">
        <f t="shared" si="7"/>
        <v>Amir</v>
      </c>
      <c r="D123" s="15">
        <f t="shared" si="8"/>
        <v>15</v>
      </c>
      <c r="E123" s="15" t="str">
        <f t="shared" si="9"/>
        <v xml:space="preserve"> Coffey</v>
      </c>
      <c r="F123" s="15" t="str">
        <f t="shared" si="10"/>
        <v>Amir Coffey</v>
      </c>
      <c r="G123">
        <f t="shared" si="11"/>
        <v>7</v>
      </c>
    </row>
    <row r="124" spans="1:7" x14ac:dyDescent="0.2">
      <c r="A124" s="15" t="s">
        <v>719</v>
      </c>
      <c r="B124" s="15">
        <f t="shared" si="6"/>
        <v>6</v>
      </c>
      <c r="C124" s="15" t="str">
        <f t="shared" si="7"/>
        <v>Kevin</v>
      </c>
      <c r="D124" s="15">
        <f t="shared" si="8"/>
        <v>16</v>
      </c>
      <c r="E124" s="15" t="str">
        <f t="shared" si="9"/>
        <v xml:space="preserve"> Durant</v>
      </c>
      <c r="F124" s="15" t="str">
        <f t="shared" si="10"/>
        <v>Kevin Durant</v>
      </c>
      <c r="G124">
        <f t="shared" si="11"/>
        <v>7</v>
      </c>
    </row>
    <row r="125" spans="1:7" x14ac:dyDescent="0.2">
      <c r="A125" s="15" t="s">
        <v>918</v>
      </c>
      <c r="B125" s="15">
        <f t="shared" si="6"/>
        <v>5</v>
      </c>
      <c r="C125" s="15" t="str">
        <f t="shared" si="7"/>
        <v>Bryn</v>
      </c>
      <c r="D125" s="15">
        <f t="shared" si="8"/>
        <v>15</v>
      </c>
      <c r="E125" s="15" t="str">
        <f t="shared" si="9"/>
        <v xml:space="preserve"> Forbes</v>
      </c>
      <c r="F125" s="15" t="str">
        <f t="shared" si="10"/>
        <v>Bryn Forbes</v>
      </c>
      <c r="G125">
        <f t="shared" si="11"/>
        <v>7</v>
      </c>
    </row>
    <row r="126" spans="1:7" x14ac:dyDescent="0.2">
      <c r="A126" s="15" t="s">
        <v>720</v>
      </c>
      <c r="B126" s="15">
        <f t="shared" si="6"/>
        <v>8</v>
      </c>
      <c r="C126" s="15" t="str">
        <f t="shared" si="7"/>
        <v>Killian</v>
      </c>
      <c r="D126" s="15">
        <f t="shared" si="8"/>
        <v>17</v>
      </c>
      <c r="E126" s="15" t="str">
        <f t="shared" si="9"/>
        <v xml:space="preserve"> Hayes</v>
      </c>
      <c r="F126" s="15" t="str">
        <f t="shared" si="10"/>
        <v>Killian Hayes</v>
      </c>
      <c r="G126">
        <f t="shared" si="11"/>
        <v>7</v>
      </c>
    </row>
    <row r="127" spans="1:7" x14ac:dyDescent="0.2">
      <c r="A127" s="15" t="s">
        <v>721</v>
      </c>
      <c r="B127" s="15">
        <f t="shared" si="6"/>
        <v>7</v>
      </c>
      <c r="C127" s="15" t="str">
        <f t="shared" si="7"/>
        <v>Isaiah</v>
      </c>
      <c r="D127" s="15">
        <f t="shared" si="8"/>
        <v>14</v>
      </c>
      <c r="E127" s="15" t="str">
        <f t="shared" si="9"/>
        <v xml:space="preserve"> Joe</v>
      </c>
      <c r="F127" s="15" t="str">
        <f t="shared" si="10"/>
        <v>Isaiah Joe</v>
      </c>
      <c r="G127">
        <f t="shared" si="11"/>
        <v>7</v>
      </c>
    </row>
    <row r="128" spans="1:7" x14ac:dyDescent="0.2">
      <c r="A128" s="15" t="s">
        <v>919</v>
      </c>
      <c r="B128" s="15">
        <f t="shared" si="6"/>
        <v>5</v>
      </c>
      <c r="C128" s="15" t="str">
        <f t="shared" si="7"/>
        <v>Kyle</v>
      </c>
      <c r="D128" s="15">
        <f t="shared" si="8"/>
        <v>14</v>
      </c>
      <c r="E128" s="15" t="str">
        <f t="shared" si="9"/>
        <v xml:space="preserve"> Lowry</v>
      </c>
      <c r="F128" s="15" t="str">
        <f t="shared" si="10"/>
        <v>Kyle Lowry</v>
      </c>
      <c r="G128">
        <f t="shared" si="11"/>
        <v>7</v>
      </c>
    </row>
    <row r="129" spans="1:7" x14ac:dyDescent="0.2">
      <c r="A129" s="15" t="s">
        <v>920</v>
      </c>
      <c r="B129" s="15">
        <f t="shared" si="6"/>
        <v>8</v>
      </c>
      <c r="C129" s="15" t="str">
        <f t="shared" si="7"/>
        <v>Timothé</v>
      </c>
      <c r="D129" s="15">
        <f t="shared" si="8"/>
        <v>27</v>
      </c>
      <c r="E129" s="15" t="str">
        <f t="shared" si="9"/>
        <v xml:space="preserve"> Luwawu-Cabarrot</v>
      </c>
      <c r="F129" s="15" t="str">
        <f t="shared" si="10"/>
        <v>Timothé Luwawu-Cabarrot</v>
      </c>
      <c r="G129">
        <f t="shared" si="11"/>
        <v>7</v>
      </c>
    </row>
    <row r="130" spans="1:7" x14ac:dyDescent="0.2">
      <c r="A130" s="15" t="s">
        <v>722</v>
      </c>
      <c r="B130" s="15">
        <f t="shared" si="6"/>
        <v>7</v>
      </c>
      <c r="C130" s="15" t="str">
        <f t="shared" si="7"/>
        <v>Dwight</v>
      </c>
      <c r="D130" s="15">
        <f t="shared" si="8"/>
        <v>17</v>
      </c>
      <c r="E130" s="15" t="str">
        <f t="shared" si="9"/>
        <v xml:space="preserve"> Powell</v>
      </c>
      <c r="F130" s="15" t="str">
        <f t="shared" si="10"/>
        <v>Dwight Powell</v>
      </c>
      <c r="G130">
        <f t="shared" si="11"/>
        <v>7</v>
      </c>
    </row>
    <row r="131" spans="1:7" ht="18" x14ac:dyDescent="0.2">
      <c r="A131" s="14">
        <v>8</v>
      </c>
      <c r="B131" s="15" t="e">
        <f t="shared" ref="B131:B194" si="12">FIND(" ",A131,1)</f>
        <v>#VALUE!</v>
      </c>
      <c r="C131" s="15" t="e">
        <f t="shared" ref="C131:C194" si="13">LEFT(A131,B131-1)</f>
        <v>#VALUE!</v>
      </c>
      <c r="D131" s="15">
        <f t="shared" ref="D131:D194" si="14">LEN(A131)</f>
        <v>1</v>
      </c>
      <c r="E131" s="15" t="e">
        <f t="shared" ref="E131:E194" si="15">+MID(A131,B131,D131-B131-3)</f>
        <v>#VALUE!</v>
      </c>
      <c r="F131" s="15" t="e">
        <f t="shared" ref="F131:F194" si="16">+C131&amp;E131</f>
        <v>#VALUE!</v>
      </c>
      <c r="G131">
        <f t="shared" ref="G131:G194" si="17">IF(ISTEXT(A131),G130,A131)</f>
        <v>8</v>
      </c>
    </row>
    <row r="132" spans="1:7" x14ac:dyDescent="0.2">
      <c r="A132" s="15" t="s">
        <v>921</v>
      </c>
      <c r="B132" s="15">
        <f t="shared" si="12"/>
        <v>8</v>
      </c>
      <c r="C132" s="15" t="str">
        <f t="shared" si="13"/>
        <v>Nemanja</v>
      </c>
      <c r="D132" s="15">
        <f t="shared" si="14"/>
        <v>19</v>
      </c>
      <c r="E132" s="15" t="str">
        <f t="shared" si="15"/>
        <v xml:space="preserve"> Bjelica</v>
      </c>
      <c r="F132" s="15" t="str">
        <f t="shared" si="16"/>
        <v>Nemanja Bjelica</v>
      </c>
      <c r="G132">
        <f t="shared" si="17"/>
        <v>8</v>
      </c>
    </row>
    <row r="133" spans="1:7" x14ac:dyDescent="0.2">
      <c r="A133" s="15" t="s">
        <v>724</v>
      </c>
      <c r="B133" s="15">
        <f t="shared" si="12"/>
        <v>5</v>
      </c>
      <c r="C133" s="15" t="str">
        <f t="shared" si="13"/>
        <v>Josh</v>
      </c>
      <c r="D133" s="15">
        <f t="shared" si="14"/>
        <v>14</v>
      </c>
      <c r="E133" s="15" t="str">
        <f t="shared" si="15"/>
        <v xml:space="preserve"> Green</v>
      </c>
      <c r="F133" s="15" t="str">
        <f t="shared" si="16"/>
        <v>Josh Green</v>
      </c>
      <c r="G133">
        <f t="shared" si="17"/>
        <v>8</v>
      </c>
    </row>
    <row r="134" spans="1:7" x14ac:dyDescent="0.2">
      <c r="A134" s="15" t="s">
        <v>922</v>
      </c>
      <c r="B134" s="15">
        <f t="shared" si="12"/>
        <v>8</v>
      </c>
      <c r="C134" s="15" t="str">
        <f t="shared" si="13"/>
        <v>Maurice</v>
      </c>
      <c r="D134" s="15">
        <f t="shared" si="14"/>
        <v>20</v>
      </c>
      <c r="E134" s="15" t="str">
        <f t="shared" si="15"/>
        <v xml:space="preserve"> Harkless</v>
      </c>
      <c r="F134" s="15" t="str">
        <f t="shared" si="16"/>
        <v>Maurice Harkless</v>
      </c>
      <c r="G134">
        <f t="shared" si="17"/>
        <v>8</v>
      </c>
    </row>
    <row r="135" spans="1:7" x14ac:dyDescent="0.2">
      <c r="A135" s="15" t="s">
        <v>725</v>
      </c>
      <c r="B135" s="15">
        <f t="shared" si="12"/>
        <v>7</v>
      </c>
      <c r="C135" s="15" t="str">
        <f t="shared" si="13"/>
        <v>Justin</v>
      </c>
      <c r="D135" s="15">
        <f t="shared" si="14"/>
        <v>18</v>
      </c>
      <c r="E135" s="15" t="str">
        <f t="shared" si="15"/>
        <v xml:space="preserve"> Holiday</v>
      </c>
      <c r="F135" s="15" t="str">
        <f t="shared" si="16"/>
        <v>Justin Holiday</v>
      </c>
      <c r="G135">
        <f t="shared" si="17"/>
        <v>8</v>
      </c>
    </row>
    <row r="136" spans="1:7" x14ac:dyDescent="0.2">
      <c r="A136" s="15" t="s">
        <v>726</v>
      </c>
      <c r="B136" s="15">
        <f t="shared" si="12"/>
        <v>6</v>
      </c>
      <c r="C136" s="15" t="str">
        <f t="shared" si="13"/>
        <v>Frank</v>
      </c>
      <c r="D136" s="15">
        <f t="shared" si="14"/>
        <v>18</v>
      </c>
      <c r="E136" s="15" t="str">
        <f t="shared" si="15"/>
        <v xml:space="preserve"> Kaminsky</v>
      </c>
      <c r="F136" s="15" t="str">
        <f t="shared" si="16"/>
        <v>Frank Kaminsky</v>
      </c>
      <c r="G136">
        <f t="shared" si="17"/>
        <v>8</v>
      </c>
    </row>
    <row r="137" spans="1:7" x14ac:dyDescent="0.2">
      <c r="A137" s="15" t="s">
        <v>727</v>
      </c>
      <c r="B137" s="15">
        <f t="shared" si="12"/>
        <v>5</v>
      </c>
      <c r="C137" s="15" t="str">
        <f t="shared" si="13"/>
        <v>Zach</v>
      </c>
      <c r="D137" s="15">
        <f t="shared" si="14"/>
        <v>15</v>
      </c>
      <c r="E137" s="15" t="str">
        <f t="shared" si="15"/>
        <v xml:space="preserve"> LaVine</v>
      </c>
      <c r="F137" s="15" t="str">
        <f t="shared" si="16"/>
        <v>Zach LaVine</v>
      </c>
      <c r="G137">
        <f t="shared" si="17"/>
        <v>8</v>
      </c>
    </row>
    <row r="138" spans="1:7" x14ac:dyDescent="0.2">
      <c r="A138" s="15" t="s">
        <v>923</v>
      </c>
      <c r="B138" s="15">
        <f t="shared" si="12"/>
        <v>5</v>
      </c>
      <c r="C138" s="15" t="str">
        <f t="shared" si="13"/>
        <v>Trey</v>
      </c>
      <c r="D138" s="15">
        <f t="shared" si="14"/>
        <v>14</v>
      </c>
      <c r="E138" s="15" t="str">
        <f t="shared" si="15"/>
        <v xml:space="preserve"> Lyles</v>
      </c>
      <c r="F138" s="15" t="str">
        <f t="shared" si="16"/>
        <v>Trey Lyles</v>
      </c>
      <c r="G138">
        <f t="shared" si="17"/>
        <v>8</v>
      </c>
    </row>
    <row r="139" spans="1:7" x14ac:dyDescent="0.2">
      <c r="A139" s="15" t="s">
        <v>728</v>
      </c>
      <c r="B139" s="15">
        <f t="shared" si="12"/>
        <v>5</v>
      </c>
      <c r="C139" s="15" t="str">
        <f t="shared" si="13"/>
        <v>Naji</v>
      </c>
      <c r="D139" s="15">
        <f t="shared" si="14"/>
        <v>17</v>
      </c>
      <c r="E139" s="15" t="str">
        <f t="shared" si="15"/>
        <v xml:space="preserve"> Marshall</v>
      </c>
      <c r="F139" s="15" t="str">
        <f t="shared" si="16"/>
        <v>Naji Marshall</v>
      </c>
      <c r="G139">
        <f t="shared" si="17"/>
        <v>8</v>
      </c>
    </row>
    <row r="140" spans="1:7" x14ac:dyDescent="0.2">
      <c r="A140" s="15" t="s">
        <v>924</v>
      </c>
      <c r="B140" s="15">
        <f t="shared" si="12"/>
        <v>6</v>
      </c>
      <c r="C140" s="15" t="str">
        <f t="shared" si="13"/>
        <v>Patty</v>
      </c>
      <c r="D140" s="15">
        <f t="shared" si="14"/>
        <v>15</v>
      </c>
      <c r="E140" s="15" t="str">
        <f t="shared" si="15"/>
        <v xml:space="preserve"> Mills</v>
      </c>
      <c r="F140" s="15" t="str">
        <f t="shared" si="16"/>
        <v>Patty Mills</v>
      </c>
      <c r="G140">
        <f t="shared" si="17"/>
        <v>8</v>
      </c>
    </row>
    <row r="141" spans="1:7" x14ac:dyDescent="0.2">
      <c r="A141" s="15" t="s">
        <v>925</v>
      </c>
      <c r="B141" s="15">
        <f t="shared" si="12"/>
        <v>9</v>
      </c>
      <c r="C141" s="15" t="str">
        <f t="shared" si="13"/>
        <v>Markieff</v>
      </c>
      <c r="D141" s="15">
        <f t="shared" si="14"/>
        <v>19</v>
      </c>
      <c r="E141" s="15" t="str">
        <f t="shared" si="15"/>
        <v xml:space="preserve"> Morris</v>
      </c>
      <c r="F141" s="15" t="str">
        <f t="shared" si="16"/>
        <v>Markieff Morris</v>
      </c>
      <c r="G141">
        <f t="shared" si="17"/>
        <v>8</v>
      </c>
    </row>
    <row r="142" spans="1:7" x14ac:dyDescent="0.2">
      <c r="A142" s="15" t="s">
        <v>729</v>
      </c>
      <c r="B142" s="15">
        <f t="shared" si="12"/>
        <v>7</v>
      </c>
      <c r="C142" s="15" t="str">
        <f t="shared" si="13"/>
        <v>Marcus</v>
      </c>
      <c r="D142" s="15">
        <f t="shared" si="14"/>
        <v>17</v>
      </c>
      <c r="E142" s="15" t="str">
        <f t="shared" si="15"/>
        <v xml:space="preserve"> Morris</v>
      </c>
      <c r="F142" s="15" t="str">
        <f t="shared" si="16"/>
        <v>Marcus Morris</v>
      </c>
      <c r="G142">
        <f t="shared" si="17"/>
        <v>8</v>
      </c>
    </row>
    <row r="143" spans="1:7" x14ac:dyDescent="0.2">
      <c r="A143" s="15" t="s">
        <v>926</v>
      </c>
      <c r="B143" s="15">
        <f t="shared" si="12"/>
        <v>5</v>
      </c>
      <c r="C143" s="15" t="str">
        <f t="shared" si="13"/>
        <v>Josh</v>
      </c>
      <c r="D143" s="15">
        <f t="shared" si="14"/>
        <v>19</v>
      </c>
      <c r="E143" s="15" t="str">
        <f t="shared" si="15"/>
        <v xml:space="preserve"> Richardson</v>
      </c>
      <c r="F143" s="15" t="str">
        <f t="shared" si="16"/>
        <v>Josh Richardson</v>
      </c>
      <c r="G143">
        <f t="shared" si="17"/>
        <v>8</v>
      </c>
    </row>
    <row r="144" spans="1:7" x14ac:dyDescent="0.2">
      <c r="A144" s="15" t="s">
        <v>730</v>
      </c>
      <c r="B144" s="15">
        <f t="shared" si="12"/>
        <v>6</v>
      </c>
      <c r="C144" s="15" t="str">
        <f t="shared" si="13"/>
        <v>Lamar</v>
      </c>
      <c r="D144" s="15">
        <f t="shared" si="14"/>
        <v>17</v>
      </c>
      <c r="E144" s="15" t="str">
        <f t="shared" si="15"/>
        <v xml:space="preserve"> Stevens</v>
      </c>
      <c r="F144" s="15" t="str">
        <f t="shared" si="16"/>
        <v>Lamar Stevens</v>
      </c>
      <c r="G144">
        <f t="shared" si="17"/>
        <v>8</v>
      </c>
    </row>
    <row r="145" spans="1:7" x14ac:dyDescent="0.2">
      <c r="A145" s="15" t="s">
        <v>731</v>
      </c>
      <c r="B145" s="15">
        <f t="shared" si="12"/>
        <v>9</v>
      </c>
      <c r="C145" s="15" t="str">
        <f t="shared" si="13"/>
        <v>Jae'Sean</v>
      </c>
      <c r="D145" s="15">
        <f t="shared" si="14"/>
        <v>17</v>
      </c>
      <c r="E145" s="15" t="str">
        <f t="shared" si="15"/>
        <v xml:space="preserve"> Tate</v>
      </c>
      <c r="F145" s="15" t="str">
        <f t="shared" si="16"/>
        <v>Jae'Sean Tate</v>
      </c>
      <c r="G145">
        <f t="shared" si="17"/>
        <v>8</v>
      </c>
    </row>
    <row r="146" spans="1:7" x14ac:dyDescent="0.2">
      <c r="A146" s="15" t="s">
        <v>732</v>
      </c>
      <c r="B146" s="15">
        <f t="shared" si="12"/>
        <v>7</v>
      </c>
      <c r="C146" s="15" t="str">
        <f t="shared" si="13"/>
        <v>Jarred</v>
      </c>
      <c r="D146" s="15">
        <f t="shared" si="14"/>
        <v>21</v>
      </c>
      <c r="E146" s="15" t="str">
        <f t="shared" si="15"/>
        <v xml:space="preserve"> Vanderbilt</v>
      </c>
      <c r="F146" s="15" t="str">
        <f t="shared" si="16"/>
        <v>Jarred Vanderbilt</v>
      </c>
      <c r="G146">
        <f t="shared" si="17"/>
        <v>8</v>
      </c>
    </row>
    <row r="147" spans="1:7" x14ac:dyDescent="0.2">
      <c r="A147" s="15" t="s">
        <v>927</v>
      </c>
      <c r="B147" s="15">
        <f t="shared" si="12"/>
        <v>6</v>
      </c>
      <c r="C147" s="15" t="str">
        <f t="shared" si="13"/>
        <v>Kemba</v>
      </c>
      <c r="D147" s="15">
        <f t="shared" si="14"/>
        <v>16</v>
      </c>
      <c r="E147" s="15" t="str">
        <f t="shared" si="15"/>
        <v xml:space="preserve"> Walker</v>
      </c>
      <c r="F147" s="15" t="str">
        <f t="shared" si="16"/>
        <v>Kemba Walker</v>
      </c>
      <c r="G147">
        <f t="shared" si="17"/>
        <v>8</v>
      </c>
    </row>
    <row r="148" spans="1:7" x14ac:dyDescent="0.2">
      <c r="A148" s="15" t="s">
        <v>928</v>
      </c>
      <c r="B148" s="15">
        <f t="shared" si="12"/>
        <v>7</v>
      </c>
      <c r="C148" s="15" t="str">
        <f t="shared" si="13"/>
        <v>Ziaire</v>
      </c>
      <c r="D148" s="15">
        <f t="shared" si="14"/>
        <v>19</v>
      </c>
      <c r="E148" s="15" t="str">
        <f t="shared" si="15"/>
        <v xml:space="preserve"> Williams</v>
      </c>
      <c r="F148" s="15" t="str">
        <f t="shared" si="16"/>
        <v>Ziaire Williams</v>
      </c>
      <c r="G148">
        <f t="shared" si="17"/>
        <v>8</v>
      </c>
    </row>
    <row r="149" spans="1:7" ht="18" x14ac:dyDescent="0.2">
      <c r="A149" s="14">
        <v>9</v>
      </c>
      <c r="B149" s="15" t="e">
        <f t="shared" si="12"/>
        <v>#VALUE!</v>
      </c>
      <c r="C149" s="15" t="e">
        <f t="shared" si="13"/>
        <v>#VALUE!</v>
      </c>
      <c r="D149" s="15">
        <f t="shared" si="14"/>
        <v>1</v>
      </c>
      <c r="E149" s="15" t="e">
        <f t="shared" si="15"/>
        <v>#VALUE!</v>
      </c>
      <c r="F149" s="15" t="e">
        <f t="shared" si="16"/>
        <v>#VALUE!</v>
      </c>
      <c r="G149">
        <f t="shared" si="17"/>
        <v>9</v>
      </c>
    </row>
    <row r="150" spans="1:7" x14ac:dyDescent="0.2">
      <c r="A150" s="15" t="s">
        <v>733</v>
      </c>
      <c r="B150" s="15">
        <f t="shared" si="12"/>
        <v>5</v>
      </c>
      <c r="C150" s="15" t="str">
        <f t="shared" si="13"/>
        <v>Deni</v>
      </c>
      <c r="D150" s="15">
        <f t="shared" si="14"/>
        <v>15</v>
      </c>
      <c r="E150" s="15" t="str">
        <f t="shared" si="15"/>
        <v xml:space="preserve"> Avdija</v>
      </c>
      <c r="F150" s="15" t="str">
        <f t="shared" si="16"/>
        <v>Deni Avdija</v>
      </c>
      <c r="G150">
        <f t="shared" si="17"/>
        <v>9</v>
      </c>
    </row>
    <row r="151" spans="1:7" x14ac:dyDescent="0.2">
      <c r="A151" s="15" t="s">
        <v>734</v>
      </c>
      <c r="B151" s="15">
        <f t="shared" si="12"/>
        <v>3</v>
      </c>
      <c r="C151" s="15" t="str">
        <f t="shared" si="13"/>
        <v>RJ</v>
      </c>
      <c r="D151" s="15">
        <f t="shared" si="14"/>
        <v>14</v>
      </c>
      <c r="E151" s="15" t="str">
        <f t="shared" si="15"/>
        <v xml:space="preserve"> Barrett</v>
      </c>
      <c r="F151" s="15" t="str">
        <f t="shared" si="16"/>
        <v>RJ Barrett</v>
      </c>
      <c r="G151">
        <f t="shared" si="17"/>
        <v>9</v>
      </c>
    </row>
    <row r="152" spans="1:7" x14ac:dyDescent="0.2">
      <c r="A152" s="15" t="s">
        <v>929</v>
      </c>
      <c r="B152" s="15">
        <f t="shared" si="12"/>
        <v>5</v>
      </c>
      <c r="C152" s="15" t="str">
        <f t="shared" si="13"/>
        <v>Kent</v>
      </c>
      <c r="D152" s="15">
        <f t="shared" si="14"/>
        <v>17</v>
      </c>
      <c r="E152" s="15" t="str">
        <f t="shared" si="15"/>
        <v xml:space="preserve"> Bazemore</v>
      </c>
      <c r="F152" s="15" t="str">
        <f t="shared" si="16"/>
        <v>Kent Bazemore</v>
      </c>
      <c r="G152">
        <f t="shared" si="17"/>
        <v>9</v>
      </c>
    </row>
    <row r="153" spans="1:7" x14ac:dyDescent="0.2">
      <c r="A153" s="15" t="s">
        <v>930</v>
      </c>
      <c r="B153" s="15">
        <f t="shared" si="12"/>
        <v>8</v>
      </c>
      <c r="C153" s="15" t="str">
        <f t="shared" si="13"/>
        <v>Leandro</v>
      </c>
      <c r="D153" s="15">
        <f t="shared" si="14"/>
        <v>19</v>
      </c>
      <c r="E153" s="15" t="str">
        <f t="shared" si="15"/>
        <v xml:space="preserve"> Bolmaro</v>
      </c>
      <c r="F153" s="15" t="str">
        <f t="shared" si="16"/>
        <v>Leandro Bolmaro</v>
      </c>
      <c r="G153">
        <f t="shared" si="17"/>
        <v>9</v>
      </c>
    </row>
    <row r="154" spans="1:7" x14ac:dyDescent="0.2">
      <c r="A154" s="15" t="s">
        <v>931</v>
      </c>
      <c r="B154" s="15">
        <f t="shared" si="12"/>
        <v>5</v>
      </c>
      <c r="C154" s="15" t="str">
        <f t="shared" si="13"/>
        <v>Josh</v>
      </c>
      <c r="D154" s="15">
        <f t="shared" si="14"/>
        <v>20</v>
      </c>
      <c r="E154" s="15" t="str">
        <f t="shared" si="15"/>
        <v xml:space="preserve"> Christopher</v>
      </c>
      <c r="F154" s="15" t="str">
        <f t="shared" si="16"/>
        <v>Josh Christopher</v>
      </c>
      <c r="G154">
        <f t="shared" si="17"/>
        <v>9</v>
      </c>
    </row>
    <row r="155" spans="1:7" x14ac:dyDescent="0.2">
      <c r="A155" s="15" t="s">
        <v>736</v>
      </c>
      <c r="B155" s="15">
        <f t="shared" si="12"/>
        <v>7</v>
      </c>
      <c r="C155" s="15" t="str">
        <f t="shared" si="13"/>
        <v>Jerami</v>
      </c>
      <c r="D155" s="15">
        <f t="shared" si="14"/>
        <v>16</v>
      </c>
      <c r="E155" s="15" t="str">
        <f t="shared" si="15"/>
        <v xml:space="preserve"> Grant</v>
      </c>
      <c r="F155" s="15" t="str">
        <f t="shared" si="16"/>
        <v>Jerami Grant</v>
      </c>
      <c r="G155">
        <f t="shared" si="17"/>
        <v>9</v>
      </c>
    </row>
    <row r="156" spans="1:7" x14ac:dyDescent="0.2">
      <c r="A156" s="15" t="s">
        <v>932</v>
      </c>
      <c r="B156" s="15">
        <f t="shared" si="12"/>
        <v>6</v>
      </c>
      <c r="C156" s="15" t="str">
        <f t="shared" si="13"/>
        <v>Andre</v>
      </c>
      <c r="D156" s="15">
        <f t="shared" si="14"/>
        <v>18</v>
      </c>
      <c r="E156" s="15" t="str">
        <f t="shared" si="15"/>
        <v xml:space="preserve"> Iguodala</v>
      </c>
      <c r="F156" s="15" t="str">
        <f t="shared" si="16"/>
        <v>Andre Iguodala</v>
      </c>
      <c r="G156">
        <f t="shared" si="17"/>
        <v>9</v>
      </c>
    </row>
    <row r="157" spans="1:7" x14ac:dyDescent="0.2">
      <c r="A157" s="15" t="s">
        <v>865</v>
      </c>
      <c r="B157" s="15">
        <f t="shared" si="12"/>
        <v>6</v>
      </c>
      <c r="C157" s="15" t="str">
        <f t="shared" si="13"/>
        <v>Romeo</v>
      </c>
      <c r="D157" s="15">
        <f t="shared" si="14"/>
        <v>18</v>
      </c>
      <c r="E157" s="15" t="str">
        <f t="shared" si="15"/>
        <v xml:space="preserve"> Langford</v>
      </c>
      <c r="F157" s="15" t="str">
        <f t="shared" si="16"/>
        <v>Romeo Langford</v>
      </c>
      <c r="G157">
        <f t="shared" si="17"/>
        <v>9</v>
      </c>
    </row>
    <row r="158" spans="1:7" x14ac:dyDescent="0.2">
      <c r="A158" s="15" t="s">
        <v>737</v>
      </c>
      <c r="B158" s="15">
        <f t="shared" si="12"/>
        <v>7</v>
      </c>
      <c r="C158" s="15" t="str">
        <f t="shared" si="13"/>
        <v>Nassir</v>
      </c>
      <c r="D158" s="15">
        <f t="shared" si="14"/>
        <v>17</v>
      </c>
      <c r="E158" s="15" t="str">
        <f t="shared" si="15"/>
        <v xml:space="preserve"> Little</v>
      </c>
      <c r="F158" s="15" t="str">
        <f t="shared" si="16"/>
        <v>Nassir Little</v>
      </c>
      <c r="G158">
        <f t="shared" si="17"/>
        <v>9</v>
      </c>
    </row>
    <row r="159" spans="1:7" x14ac:dyDescent="0.2">
      <c r="A159" s="15" t="s">
        <v>738</v>
      </c>
      <c r="B159" s="15">
        <f t="shared" si="12"/>
        <v>5</v>
      </c>
      <c r="C159" s="15" t="str">
        <f t="shared" si="13"/>
        <v>T.J.</v>
      </c>
      <c r="D159" s="15">
        <f t="shared" si="14"/>
        <v>18</v>
      </c>
      <c r="E159" s="15" t="str">
        <f t="shared" si="15"/>
        <v xml:space="preserve"> McConnell</v>
      </c>
      <c r="F159" s="15" t="str">
        <f t="shared" si="16"/>
        <v>T.J. McConnell</v>
      </c>
      <c r="G159">
        <f t="shared" si="17"/>
        <v>9</v>
      </c>
    </row>
    <row r="160" spans="1:7" x14ac:dyDescent="0.2">
      <c r="A160" s="15" t="s">
        <v>933</v>
      </c>
      <c r="B160" s="15">
        <f t="shared" si="12"/>
        <v>7</v>
      </c>
      <c r="C160" s="15" t="str">
        <f t="shared" si="13"/>
        <v>Nikola</v>
      </c>
      <c r="D160" s="15">
        <f t="shared" si="14"/>
        <v>18</v>
      </c>
      <c r="E160" s="15" t="str">
        <f t="shared" si="15"/>
        <v xml:space="preserve"> Vučević</v>
      </c>
      <c r="F160" s="15" t="str">
        <f t="shared" si="16"/>
        <v>Nikola Vučević</v>
      </c>
      <c r="G160">
        <f t="shared" si="17"/>
        <v>9</v>
      </c>
    </row>
    <row r="161" spans="1:7" ht="18" x14ac:dyDescent="0.2">
      <c r="A161" s="14">
        <v>10</v>
      </c>
      <c r="B161" s="15" t="e">
        <f t="shared" si="12"/>
        <v>#VALUE!</v>
      </c>
      <c r="C161" s="15" t="e">
        <f t="shared" si="13"/>
        <v>#VALUE!</v>
      </c>
      <c r="D161" s="15">
        <f t="shared" si="14"/>
        <v>2</v>
      </c>
      <c r="E161" s="15" t="e">
        <f t="shared" si="15"/>
        <v>#VALUE!</v>
      </c>
      <c r="F161" s="15" t="e">
        <f t="shared" si="16"/>
        <v>#VALUE!</v>
      </c>
      <c r="G161">
        <f t="shared" si="17"/>
        <v>10</v>
      </c>
    </row>
    <row r="162" spans="1:7" x14ac:dyDescent="0.2">
      <c r="A162" s="15" t="s">
        <v>934</v>
      </c>
      <c r="B162" s="15">
        <f t="shared" si="12"/>
        <v>7</v>
      </c>
      <c r="C162" s="15" t="str">
        <f t="shared" si="13"/>
        <v>Gorgui</v>
      </c>
      <c r="D162" s="15">
        <f t="shared" si="14"/>
        <v>16</v>
      </c>
      <c r="E162" s="15" t="str">
        <f t="shared" si="15"/>
        <v xml:space="preserve"> Dieng</v>
      </c>
      <c r="F162" s="15" t="str">
        <f t="shared" si="16"/>
        <v>Gorgui Dieng</v>
      </c>
      <c r="G162">
        <f t="shared" si="17"/>
        <v>10</v>
      </c>
    </row>
    <row r="163" spans="1:7" x14ac:dyDescent="0.2">
      <c r="A163" s="15" t="s">
        <v>741</v>
      </c>
      <c r="B163" s="15">
        <f t="shared" si="12"/>
        <v>7</v>
      </c>
      <c r="C163" s="15" t="str">
        <f t="shared" si="13"/>
        <v>Dorian</v>
      </c>
      <c r="D163" s="15">
        <f t="shared" si="14"/>
        <v>23</v>
      </c>
      <c r="E163" s="15" t="str">
        <f t="shared" si="15"/>
        <v xml:space="preserve"> Finney-Smith</v>
      </c>
      <c r="F163" s="15" t="str">
        <f t="shared" si="16"/>
        <v>Dorian Finney-Smith</v>
      </c>
      <c r="G163">
        <f t="shared" si="17"/>
        <v>10</v>
      </c>
    </row>
    <row r="164" spans="1:7" x14ac:dyDescent="0.2">
      <c r="A164" s="15" t="s">
        <v>742</v>
      </c>
      <c r="B164" s="15">
        <f t="shared" si="12"/>
        <v>7</v>
      </c>
      <c r="C164" s="15" t="str">
        <f t="shared" si="13"/>
        <v>Darius</v>
      </c>
      <c r="D164" s="15">
        <f t="shared" si="14"/>
        <v>18</v>
      </c>
      <c r="E164" s="15" t="str">
        <f t="shared" si="15"/>
        <v xml:space="preserve"> Garland</v>
      </c>
      <c r="F164" s="15" t="str">
        <f t="shared" si="16"/>
        <v>Darius Garland</v>
      </c>
      <c r="G164">
        <f t="shared" si="17"/>
        <v>10</v>
      </c>
    </row>
    <row r="165" spans="1:7" x14ac:dyDescent="0.2">
      <c r="A165" s="15" t="s">
        <v>743</v>
      </c>
      <c r="B165" s="15">
        <f t="shared" si="12"/>
        <v>5</v>
      </c>
      <c r="C165" s="15" t="str">
        <f t="shared" si="13"/>
        <v>Eric</v>
      </c>
      <c r="D165" s="15">
        <f t="shared" si="14"/>
        <v>15</v>
      </c>
      <c r="E165" s="15" t="str">
        <f t="shared" si="15"/>
        <v xml:space="preserve"> Gordon</v>
      </c>
      <c r="F165" s="15" t="str">
        <f t="shared" si="16"/>
        <v>Eric Gordon</v>
      </c>
      <c r="G165">
        <f t="shared" si="17"/>
        <v>10</v>
      </c>
    </row>
    <row r="166" spans="1:7" x14ac:dyDescent="0.2">
      <c r="A166" s="15" t="s">
        <v>744</v>
      </c>
      <c r="B166" s="15">
        <f t="shared" si="12"/>
        <v>7</v>
      </c>
      <c r="C166" s="15" t="str">
        <f t="shared" si="13"/>
        <v>Jaxson</v>
      </c>
      <c r="D166" s="15">
        <f t="shared" si="14"/>
        <v>16</v>
      </c>
      <c r="E166" s="15" t="str">
        <f t="shared" si="15"/>
        <v xml:space="preserve"> Hayes</v>
      </c>
      <c r="F166" s="15" t="str">
        <f t="shared" si="16"/>
        <v>Jaxson Hayes</v>
      </c>
      <c r="G166">
        <f t="shared" si="17"/>
        <v>10</v>
      </c>
    </row>
    <row r="167" spans="1:7" x14ac:dyDescent="0.2">
      <c r="A167" s="15" t="s">
        <v>935</v>
      </c>
      <c r="B167" s="15">
        <f t="shared" si="12"/>
        <v>8</v>
      </c>
      <c r="C167" s="15" t="str">
        <f t="shared" si="13"/>
        <v>DeAndre</v>
      </c>
      <c r="D167" s="15">
        <f t="shared" si="14"/>
        <v>18</v>
      </c>
      <c r="E167" s="15" t="str">
        <f t="shared" si="15"/>
        <v xml:space="preserve"> Jordan</v>
      </c>
      <c r="F167" s="15" t="str">
        <f t="shared" si="16"/>
        <v>DeAndre Jordan</v>
      </c>
      <c r="G167">
        <f t="shared" si="17"/>
        <v>10</v>
      </c>
    </row>
    <row r="168" spans="1:7" x14ac:dyDescent="0.2">
      <c r="A168" s="15" t="s">
        <v>745</v>
      </c>
      <c r="B168" s="15">
        <f t="shared" si="12"/>
        <v>5</v>
      </c>
      <c r="C168" s="15" t="str">
        <f t="shared" si="13"/>
        <v>Jake</v>
      </c>
      <c r="D168" s="15">
        <f t="shared" si="14"/>
        <v>15</v>
      </c>
      <c r="E168" s="15" t="str">
        <f t="shared" si="15"/>
        <v xml:space="preserve"> Layman</v>
      </c>
      <c r="F168" s="15" t="str">
        <f t="shared" si="16"/>
        <v>Jake Layman</v>
      </c>
      <c r="G168">
        <f t="shared" si="17"/>
        <v>10</v>
      </c>
    </row>
    <row r="169" spans="1:7" x14ac:dyDescent="0.2">
      <c r="A169" s="15" t="s">
        <v>936</v>
      </c>
      <c r="B169" s="15">
        <f t="shared" si="12"/>
        <v>7</v>
      </c>
      <c r="C169" s="15" t="str">
        <f t="shared" si="13"/>
        <v>Dennis</v>
      </c>
      <c r="D169" s="15">
        <f t="shared" si="14"/>
        <v>16</v>
      </c>
      <c r="E169" s="15" t="str">
        <f t="shared" si="15"/>
        <v xml:space="preserve"> Smith</v>
      </c>
      <c r="F169" s="15" t="str">
        <f t="shared" si="16"/>
        <v>Dennis Smith</v>
      </c>
      <c r="G169">
        <f t="shared" si="17"/>
        <v>10</v>
      </c>
    </row>
    <row r="170" spans="1:7" x14ac:dyDescent="0.2">
      <c r="A170" s="15" t="s">
        <v>937</v>
      </c>
      <c r="B170" s="15">
        <f t="shared" si="12"/>
        <v>4</v>
      </c>
      <c r="C170" s="15" t="str">
        <f t="shared" si="13"/>
        <v>Ish</v>
      </c>
      <c r="D170" s="15">
        <f t="shared" si="14"/>
        <v>13</v>
      </c>
      <c r="E170" s="15" t="str">
        <f t="shared" si="15"/>
        <v xml:space="preserve"> Smith</v>
      </c>
      <c r="F170" s="15" t="str">
        <f t="shared" si="16"/>
        <v>Ish Smith</v>
      </c>
      <c r="G170">
        <f t="shared" si="17"/>
        <v>10</v>
      </c>
    </row>
    <row r="171" spans="1:7" x14ac:dyDescent="0.2">
      <c r="A171" s="15" t="s">
        <v>746</v>
      </c>
      <c r="B171" s="15">
        <f t="shared" si="12"/>
        <v>6</v>
      </c>
      <c r="C171" s="15" t="str">
        <f t="shared" si="13"/>
        <v>Jalen</v>
      </c>
      <c r="D171" s="15">
        <f t="shared" si="14"/>
        <v>15</v>
      </c>
      <c r="E171" s="15" t="str">
        <f t="shared" si="15"/>
        <v xml:space="preserve"> Smith</v>
      </c>
      <c r="F171" s="15" t="str">
        <f t="shared" si="16"/>
        <v>Jalen Smith</v>
      </c>
      <c r="G171">
        <f t="shared" si="17"/>
        <v>10</v>
      </c>
    </row>
    <row r="172" spans="1:7" x14ac:dyDescent="0.2">
      <c r="A172" s="15" t="s">
        <v>938</v>
      </c>
      <c r="B172" s="15">
        <f t="shared" si="12"/>
        <v>5</v>
      </c>
      <c r="C172" s="15" t="str">
        <f t="shared" si="13"/>
        <v>Brad</v>
      </c>
      <c r="D172" s="15">
        <f t="shared" si="14"/>
        <v>18</v>
      </c>
      <c r="E172" s="15" t="str">
        <f t="shared" si="15"/>
        <v xml:space="preserve"> Wanamaker</v>
      </c>
      <c r="F172" s="15" t="str">
        <f t="shared" si="16"/>
        <v>Brad Wanamaker</v>
      </c>
      <c r="G172">
        <f t="shared" si="17"/>
        <v>10</v>
      </c>
    </row>
    <row r="173" spans="1:7" ht="18" x14ac:dyDescent="0.2">
      <c r="A173" s="14">
        <v>11</v>
      </c>
      <c r="B173" s="15" t="e">
        <f t="shared" si="12"/>
        <v>#VALUE!</v>
      </c>
      <c r="C173" s="15" t="e">
        <f t="shared" si="13"/>
        <v>#VALUE!</v>
      </c>
      <c r="D173" s="15">
        <f t="shared" si="14"/>
        <v>2</v>
      </c>
      <c r="E173" s="15" t="e">
        <f t="shared" si="15"/>
        <v>#VALUE!</v>
      </c>
      <c r="F173" s="15" t="e">
        <f t="shared" si="16"/>
        <v>#VALUE!</v>
      </c>
      <c r="G173">
        <f t="shared" si="17"/>
        <v>11</v>
      </c>
    </row>
    <row r="174" spans="1:7" x14ac:dyDescent="0.2">
      <c r="A174" s="15" t="s">
        <v>939</v>
      </c>
      <c r="B174" s="15">
        <f t="shared" si="12"/>
        <v>7</v>
      </c>
      <c r="C174" s="15" t="str">
        <f t="shared" si="13"/>
        <v>Justin</v>
      </c>
      <c r="D174" s="15">
        <f t="shared" si="14"/>
        <v>21</v>
      </c>
      <c r="E174" s="15" t="str">
        <f t="shared" si="15"/>
        <v xml:space="preserve"> Champagnie</v>
      </c>
      <c r="F174" s="15" t="str">
        <f t="shared" si="16"/>
        <v>Justin Champagnie</v>
      </c>
      <c r="G174">
        <f t="shared" si="17"/>
        <v>11</v>
      </c>
    </row>
    <row r="175" spans="1:7" x14ac:dyDescent="0.2">
      <c r="A175" s="15" t="s">
        <v>740</v>
      </c>
      <c r="B175" s="15">
        <f t="shared" si="12"/>
        <v>5</v>
      </c>
      <c r="C175" s="15" t="str">
        <f t="shared" si="13"/>
        <v>Mike</v>
      </c>
      <c r="D175" s="15">
        <f t="shared" si="14"/>
        <v>15</v>
      </c>
      <c r="E175" s="15" t="str">
        <f t="shared" si="15"/>
        <v xml:space="preserve"> Conley</v>
      </c>
      <c r="F175" s="15" t="str">
        <f t="shared" si="16"/>
        <v>Mike Conley</v>
      </c>
      <c r="G175">
        <f t="shared" si="17"/>
        <v>11</v>
      </c>
    </row>
    <row r="176" spans="1:7" x14ac:dyDescent="0.2">
      <c r="A176" s="15" t="s">
        <v>940</v>
      </c>
      <c r="B176" s="15">
        <f t="shared" si="12"/>
        <v>6</v>
      </c>
      <c r="C176" s="15" t="str">
        <f t="shared" si="13"/>
        <v>DeMar</v>
      </c>
      <c r="D176" s="15">
        <f t="shared" si="14"/>
        <v>17</v>
      </c>
      <c r="E176" s="15" t="str">
        <f t="shared" si="15"/>
        <v xml:space="preserve"> DeRozan</v>
      </c>
      <c r="F176" s="15" t="str">
        <f t="shared" si="16"/>
        <v>DeMar DeRozan</v>
      </c>
      <c r="G176">
        <f t="shared" si="17"/>
        <v>11</v>
      </c>
    </row>
    <row r="177" spans="1:7" x14ac:dyDescent="0.2">
      <c r="A177" s="15" t="s">
        <v>748</v>
      </c>
      <c r="B177" s="15">
        <f t="shared" si="12"/>
        <v>4</v>
      </c>
      <c r="C177" s="15" t="str">
        <f t="shared" si="13"/>
        <v>Tim</v>
      </c>
      <c r="D177" s="15">
        <f t="shared" si="14"/>
        <v>16</v>
      </c>
      <c r="E177" s="15" t="str">
        <f t="shared" si="15"/>
        <v xml:space="preserve"> Hardaway</v>
      </c>
      <c r="F177" s="15" t="str">
        <f t="shared" si="16"/>
        <v>Tim Hardaway</v>
      </c>
      <c r="G177">
        <f t="shared" si="17"/>
        <v>11</v>
      </c>
    </row>
    <row r="178" spans="1:7" x14ac:dyDescent="0.2">
      <c r="A178" s="15" t="s">
        <v>749</v>
      </c>
      <c r="B178" s="15">
        <f t="shared" si="12"/>
        <v>6</v>
      </c>
      <c r="C178" s="15" t="str">
        <f t="shared" si="13"/>
        <v>Brook</v>
      </c>
      <c r="D178" s="15">
        <f t="shared" si="14"/>
        <v>15</v>
      </c>
      <c r="E178" s="15" t="str">
        <f t="shared" si="15"/>
        <v xml:space="preserve"> Lopez</v>
      </c>
      <c r="F178" s="15" t="str">
        <f t="shared" si="16"/>
        <v>Brook Lopez</v>
      </c>
      <c r="G178">
        <f t="shared" si="17"/>
        <v>11</v>
      </c>
    </row>
    <row r="179" spans="1:7" x14ac:dyDescent="0.2">
      <c r="A179" s="15" t="s">
        <v>750</v>
      </c>
      <c r="B179" s="15">
        <f t="shared" si="12"/>
        <v>5</v>
      </c>
      <c r="C179" s="15" t="str">
        <f t="shared" si="13"/>
        <v>Théo</v>
      </c>
      <c r="D179" s="15">
        <f t="shared" si="14"/>
        <v>16</v>
      </c>
      <c r="E179" s="15" t="str">
        <f t="shared" si="15"/>
        <v xml:space="preserve"> Maledon</v>
      </c>
      <c r="F179" s="15" t="str">
        <f t="shared" si="16"/>
        <v>Théo Maledon</v>
      </c>
      <c r="G179">
        <f t="shared" si="17"/>
        <v>11</v>
      </c>
    </row>
    <row r="180" spans="1:7" x14ac:dyDescent="0.2">
      <c r="A180" s="15" t="s">
        <v>751</v>
      </c>
      <c r="B180" s="15">
        <f t="shared" si="12"/>
        <v>5</v>
      </c>
      <c r="C180" s="15" t="str">
        <f t="shared" si="13"/>
        <v>Cody</v>
      </c>
      <c r="D180" s="15">
        <f t="shared" si="14"/>
        <v>15</v>
      </c>
      <c r="E180" s="15" t="str">
        <f t="shared" si="15"/>
        <v xml:space="preserve"> Martin</v>
      </c>
      <c r="F180" s="15" t="str">
        <f t="shared" si="16"/>
        <v>Cody Martin</v>
      </c>
      <c r="G180">
        <f t="shared" si="17"/>
        <v>11</v>
      </c>
    </row>
    <row r="181" spans="1:7" x14ac:dyDescent="0.2">
      <c r="A181" s="15" t="s">
        <v>941</v>
      </c>
      <c r="B181" s="15">
        <f t="shared" si="12"/>
        <v>6</v>
      </c>
      <c r="C181" s="15" t="str">
        <f t="shared" si="13"/>
        <v>Malik</v>
      </c>
      <c r="D181" s="15">
        <f t="shared" si="14"/>
        <v>14</v>
      </c>
      <c r="E181" s="15" t="str">
        <f t="shared" si="15"/>
        <v xml:space="preserve"> Monk</v>
      </c>
      <c r="F181" s="15" t="str">
        <f t="shared" si="16"/>
        <v>Malik Monk</v>
      </c>
      <c r="G181">
        <f t="shared" si="17"/>
        <v>11</v>
      </c>
    </row>
    <row r="182" spans="1:7" x14ac:dyDescent="0.2">
      <c r="A182" s="15" t="s">
        <v>752</v>
      </c>
      <c r="B182" s="15">
        <f t="shared" si="12"/>
        <v>6</v>
      </c>
      <c r="C182" s="15" t="str">
        <f t="shared" si="13"/>
        <v>Monte</v>
      </c>
      <c r="D182" s="15">
        <f t="shared" si="14"/>
        <v>16</v>
      </c>
      <c r="E182" s="15" t="str">
        <f t="shared" si="15"/>
        <v xml:space="preserve"> Morris</v>
      </c>
      <c r="F182" s="15" t="str">
        <f t="shared" si="16"/>
        <v>Monte Morris</v>
      </c>
      <c r="G182">
        <f t="shared" si="17"/>
        <v>11</v>
      </c>
    </row>
    <row r="183" spans="1:7" x14ac:dyDescent="0.2">
      <c r="A183" s="15" t="s">
        <v>753</v>
      </c>
      <c r="B183" s="15">
        <f t="shared" si="12"/>
        <v>6</v>
      </c>
      <c r="C183" s="15" t="str">
        <f t="shared" si="13"/>
        <v>Abdel</v>
      </c>
      <c r="D183" s="15">
        <f t="shared" si="14"/>
        <v>15</v>
      </c>
      <c r="E183" s="15" t="str">
        <f t="shared" si="15"/>
        <v xml:space="preserve"> Nader</v>
      </c>
      <c r="F183" s="15" t="str">
        <f t="shared" si="16"/>
        <v>Abdel Nader</v>
      </c>
      <c r="G183">
        <f t="shared" si="17"/>
        <v>11</v>
      </c>
    </row>
    <row r="184" spans="1:7" x14ac:dyDescent="0.2">
      <c r="A184" s="15" t="s">
        <v>942</v>
      </c>
      <c r="B184" s="15">
        <f t="shared" si="12"/>
        <v>6</v>
      </c>
      <c r="C184" s="15" t="str">
        <f t="shared" si="13"/>
        <v>Larry</v>
      </c>
      <c r="D184" s="15">
        <f t="shared" si="14"/>
        <v>15</v>
      </c>
      <c r="E184" s="15" t="str">
        <f t="shared" si="15"/>
        <v xml:space="preserve"> Nance</v>
      </c>
      <c r="F184" s="15" t="str">
        <f t="shared" si="16"/>
        <v>Larry Nance</v>
      </c>
      <c r="G184">
        <f t="shared" si="17"/>
        <v>11</v>
      </c>
    </row>
    <row r="185" spans="1:7" x14ac:dyDescent="0.2">
      <c r="A185" s="15" t="s">
        <v>693</v>
      </c>
      <c r="B185" s="15">
        <f t="shared" si="12"/>
        <v>3</v>
      </c>
      <c r="C185" s="15" t="str">
        <f t="shared" si="13"/>
        <v>KZ</v>
      </c>
      <c r="D185" s="15">
        <f t="shared" si="14"/>
        <v>13</v>
      </c>
      <c r="E185" s="15" t="str">
        <f t="shared" si="15"/>
        <v xml:space="preserve"> Okpala</v>
      </c>
      <c r="F185" s="15" t="str">
        <f t="shared" si="16"/>
        <v>KZ Okpala</v>
      </c>
      <c r="G185">
        <f t="shared" si="17"/>
        <v>11</v>
      </c>
    </row>
    <row r="186" spans="1:7" x14ac:dyDescent="0.2">
      <c r="A186" s="15" t="s">
        <v>943</v>
      </c>
      <c r="B186" s="15">
        <f t="shared" si="12"/>
        <v>7</v>
      </c>
      <c r="C186" s="15" t="str">
        <f t="shared" si="13"/>
        <v>Joshua</v>
      </c>
      <c r="D186" s="15">
        <f t="shared" si="14"/>
        <v>16</v>
      </c>
      <c r="E186" s="15" t="str">
        <f t="shared" si="15"/>
        <v xml:space="preserve"> Primo</v>
      </c>
      <c r="F186" s="15" t="str">
        <f t="shared" si="16"/>
        <v>Joshua Primo</v>
      </c>
      <c r="G186">
        <f t="shared" si="17"/>
        <v>11</v>
      </c>
    </row>
    <row r="187" spans="1:7" x14ac:dyDescent="0.2">
      <c r="A187" s="15" t="s">
        <v>754</v>
      </c>
      <c r="B187" s="15">
        <f t="shared" si="12"/>
        <v>7</v>
      </c>
      <c r="C187" s="15" t="str">
        <f t="shared" si="13"/>
        <v>Payton</v>
      </c>
      <c r="D187" s="15">
        <f t="shared" si="14"/>
        <v>20</v>
      </c>
      <c r="E187" s="15" t="str">
        <f t="shared" si="15"/>
        <v xml:space="preserve"> Pritchard</v>
      </c>
      <c r="F187" s="15" t="str">
        <f t="shared" si="16"/>
        <v>Payton Pritchard</v>
      </c>
      <c r="G187">
        <f t="shared" si="17"/>
        <v>11</v>
      </c>
    </row>
    <row r="188" spans="1:7" x14ac:dyDescent="0.2">
      <c r="A188" s="15" t="s">
        <v>755</v>
      </c>
      <c r="B188" s="15">
        <f t="shared" si="12"/>
        <v>4</v>
      </c>
      <c r="C188" s="15" t="str">
        <f t="shared" si="13"/>
        <v>Naz</v>
      </c>
      <c r="D188" s="15">
        <f t="shared" si="14"/>
        <v>12</v>
      </c>
      <c r="E188" s="15" t="str">
        <f t="shared" si="15"/>
        <v xml:space="preserve"> Reid</v>
      </c>
      <c r="F188" s="15" t="str">
        <f t="shared" si="16"/>
        <v>Naz Reid</v>
      </c>
      <c r="G188">
        <f t="shared" si="17"/>
        <v>11</v>
      </c>
    </row>
    <row r="189" spans="1:7" x14ac:dyDescent="0.2">
      <c r="A189" s="15" t="s">
        <v>756</v>
      </c>
      <c r="B189" s="15">
        <f t="shared" si="12"/>
        <v>9</v>
      </c>
      <c r="C189" s="15" t="str">
        <f t="shared" si="13"/>
        <v>Domantas</v>
      </c>
      <c r="D189" s="15">
        <f t="shared" si="14"/>
        <v>20</v>
      </c>
      <c r="E189" s="15" t="str">
        <f t="shared" si="15"/>
        <v xml:space="preserve"> Sabonis</v>
      </c>
      <c r="F189" s="15" t="str">
        <f t="shared" si="16"/>
        <v>Domantas Sabonis</v>
      </c>
      <c r="G189">
        <f t="shared" si="17"/>
        <v>11</v>
      </c>
    </row>
    <row r="190" spans="1:7" x14ac:dyDescent="0.2">
      <c r="A190" s="15" t="s">
        <v>944</v>
      </c>
      <c r="B190" s="15">
        <f t="shared" si="12"/>
        <v>6</v>
      </c>
      <c r="C190" s="15" t="str">
        <f t="shared" si="13"/>
        <v>Wayne</v>
      </c>
      <c r="D190" s="15">
        <f t="shared" si="14"/>
        <v>16</v>
      </c>
      <c r="E190" s="15" t="str">
        <f t="shared" si="15"/>
        <v xml:space="preserve"> Selden</v>
      </c>
      <c r="F190" s="15" t="str">
        <f t="shared" si="16"/>
        <v>Wayne Selden</v>
      </c>
      <c r="G190">
        <f t="shared" si="17"/>
        <v>11</v>
      </c>
    </row>
    <row r="191" spans="1:7" x14ac:dyDescent="0.2">
      <c r="A191" s="15" t="s">
        <v>945</v>
      </c>
      <c r="B191" s="15">
        <f t="shared" si="12"/>
        <v>6</v>
      </c>
      <c r="C191" s="15" t="str">
        <f t="shared" si="13"/>
        <v>Jaden</v>
      </c>
      <c r="D191" s="15">
        <f t="shared" si="14"/>
        <v>18</v>
      </c>
      <c r="E191" s="15" t="str">
        <f t="shared" si="15"/>
        <v xml:space="preserve"> Springer</v>
      </c>
      <c r="F191" s="15" t="str">
        <f t="shared" si="16"/>
        <v>Jaden Springer</v>
      </c>
      <c r="G191">
        <f t="shared" si="17"/>
        <v>11</v>
      </c>
    </row>
    <row r="192" spans="1:7" x14ac:dyDescent="0.2">
      <c r="A192" s="15" t="s">
        <v>757</v>
      </c>
      <c r="B192" s="15">
        <f t="shared" si="12"/>
        <v>5</v>
      </c>
      <c r="C192" s="15" t="str">
        <f t="shared" si="13"/>
        <v>Trae</v>
      </c>
      <c r="D192" s="15">
        <f t="shared" si="14"/>
        <v>14</v>
      </c>
      <c r="E192" s="15" t="str">
        <f t="shared" si="15"/>
        <v xml:space="preserve"> Young</v>
      </c>
      <c r="F192" s="15" t="str">
        <f t="shared" si="16"/>
        <v>Trae Young</v>
      </c>
      <c r="G192">
        <f t="shared" si="17"/>
        <v>11</v>
      </c>
    </row>
    <row r="193" spans="1:7" ht="18" x14ac:dyDescent="0.2">
      <c r="A193" s="14">
        <v>12</v>
      </c>
      <c r="B193" s="15" t="e">
        <f t="shared" si="12"/>
        <v>#VALUE!</v>
      </c>
      <c r="C193" s="15" t="e">
        <f t="shared" si="13"/>
        <v>#VALUE!</v>
      </c>
      <c r="D193" s="15">
        <f t="shared" si="14"/>
        <v>2</v>
      </c>
      <c r="E193" s="15" t="e">
        <f t="shared" si="15"/>
        <v>#VALUE!</v>
      </c>
      <c r="F193" s="15" t="e">
        <f t="shared" si="16"/>
        <v>#VALUE!</v>
      </c>
      <c r="G193">
        <f t="shared" si="17"/>
        <v>12</v>
      </c>
    </row>
    <row r="194" spans="1:7" x14ac:dyDescent="0.2">
      <c r="A194" s="15" t="s">
        <v>946</v>
      </c>
      <c r="B194" s="15">
        <f t="shared" si="12"/>
        <v>5</v>
      </c>
      <c r="C194" s="15" t="str">
        <f t="shared" si="13"/>
        <v>Eric</v>
      </c>
      <c r="D194" s="15">
        <f t="shared" si="14"/>
        <v>16</v>
      </c>
      <c r="E194" s="15" t="str">
        <f t="shared" si="15"/>
        <v xml:space="preserve"> Bledsoe</v>
      </c>
      <c r="F194" s="15" t="str">
        <f t="shared" si="16"/>
        <v>Eric Bledsoe</v>
      </c>
      <c r="G194">
        <f t="shared" si="17"/>
        <v>12</v>
      </c>
    </row>
    <row r="195" spans="1:7" x14ac:dyDescent="0.2">
      <c r="A195" s="15" t="s">
        <v>758</v>
      </c>
      <c r="B195" s="15">
        <f t="shared" ref="B195:B258" si="18">FIND(" ",A195,1)</f>
        <v>6</v>
      </c>
      <c r="C195" s="15" t="str">
        <f t="shared" ref="C195:C258" si="19">LEFT(A195,B195-1)</f>
        <v>Oshae</v>
      </c>
      <c r="D195" s="15">
        <f t="shared" ref="D195:D258" si="20">LEN(A195)</f>
        <v>18</v>
      </c>
      <c r="E195" s="15" t="str">
        <f t="shared" ref="E195:E258" si="21">+MID(A195,B195,D195-B195-3)</f>
        <v xml:space="preserve"> Brissett</v>
      </c>
      <c r="F195" s="15" t="str">
        <f t="shared" ref="F195:F258" si="22">+C195&amp;E195</f>
        <v>Oshae Brissett</v>
      </c>
      <c r="G195">
        <f t="shared" ref="G195:G258" si="23">IF(ISTEXT(A195),G194,A195)</f>
        <v>12</v>
      </c>
    </row>
    <row r="196" spans="1:7" x14ac:dyDescent="0.2">
      <c r="A196" s="15" t="s">
        <v>947</v>
      </c>
      <c r="B196" s="15">
        <f t="shared" si="18"/>
        <v>4</v>
      </c>
      <c r="C196" s="15" t="str">
        <f t="shared" si="19"/>
        <v>Ayo</v>
      </c>
      <c r="D196" s="15">
        <f t="shared" si="20"/>
        <v>15</v>
      </c>
      <c r="E196" s="15" t="str">
        <f t="shared" si="21"/>
        <v xml:space="preserve"> Dosunmu</v>
      </c>
      <c r="F196" s="15" t="str">
        <f t="shared" si="22"/>
        <v>Ayo Dosunmu</v>
      </c>
      <c r="G196">
        <f t="shared" si="23"/>
        <v>12</v>
      </c>
    </row>
    <row r="197" spans="1:7" x14ac:dyDescent="0.2">
      <c r="A197" s="15" t="s">
        <v>759</v>
      </c>
      <c r="B197" s="15">
        <f t="shared" si="18"/>
        <v>4</v>
      </c>
      <c r="C197" s="15" t="str">
        <f t="shared" si="19"/>
        <v>Joe</v>
      </c>
      <c r="D197" s="15">
        <f t="shared" si="20"/>
        <v>14</v>
      </c>
      <c r="E197" s="15" t="str">
        <f t="shared" si="21"/>
        <v xml:space="preserve"> Harris</v>
      </c>
      <c r="F197" s="15" t="str">
        <f t="shared" si="22"/>
        <v>Joe Harris</v>
      </c>
      <c r="G197">
        <f t="shared" si="23"/>
        <v>12</v>
      </c>
    </row>
    <row r="198" spans="1:7" x14ac:dyDescent="0.2">
      <c r="A198" s="15" t="s">
        <v>760</v>
      </c>
      <c r="B198" s="15">
        <f t="shared" si="18"/>
        <v>7</v>
      </c>
      <c r="C198" s="15" t="str">
        <f t="shared" si="19"/>
        <v>Tobias</v>
      </c>
      <c r="D198" s="15">
        <f t="shared" si="20"/>
        <v>17</v>
      </c>
      <c r="E198" s="15" t="str">
        <f t="shared" si="21"/>
        <v xml:space="preserve"> Harris</v>
      </c>
      <c r="F198" s="15" t="str">
        <f t="shared" si="22"/>
        <v>Tobias Harris</v>
      </c>
      <c r="G198">
        <f t="shared" si="23"/>
        <v>12</v>
      </c>
    </row>
    <row r="199" spans="1:7" x14ac:dyDescent="0.2">
      <c r="A199" s="15" t="s">
        <v>761</v>
      </c>
      <c r="B199" s="15">
        <f t="shared" si="18"/>
        <v>9</v>
      </c>
      <c r="C199" s="15" t="str">
        <f t="shared" si="19"/>
        <v>De'Andre</v>
      </c>
      <c r="D199" s="15">
        <f t="shared" si="20"/>
        <v>19</v>
      </c>
      <c r="E199" s="15" t="str">
        <f t="shared" si="21"/>
        <v xml:space="preserve"> Hunter</v>
      </c>
      <c r="F199" s="15" t="str">
        <f t="shared" si="22"/>
        <v>De'Andre Hunter</v>
      </c>
      <c r="G199">
        <f t="shared" si="23"/>
        <v>12</v>
      </c>
    </row>
    <row r="200" spans="1:7" x14ac:dyDescent="0.2">
      <c r="A200" s="15" t="s">
        <v>762</v>
      </c>
      <c r="B200" s="15">
        <f t="shared" si="18"/>
        <v>3</v>
      </c>
      <c r="C200" s="15" t="str">
        <f t="shared" si="19"/>
        <v>Ja</v>
      </c>
      <c r="D200" s="15">
        <f t="shared" si="20"/>
        <v>13</v>
      </c>
      <c r="E200" s="15" t="str">
        <f t="shared" si="21"/>
        <v xml:space="preserve"> Morant</v>
      </c>
      <c r="F200" s="15" t="str">
        <f t="shared" si="22"/>
        <v>Ja Morant</v>
      </c>
      <c r="G200">
        <f t="shared" si="23"/>
        <v>12</v>
      </c>
    </row>
    <row r="201" spans="1:7" x14ac:dyDescent="0.2">
      <c r="A201" s="15" t="s">
        <v>948</v>
      </c>
      <c r="B201" s="15">
        <f t="shared" si="18"/>
        <v>6</v>
      </c>
      <c r="C201" s="15" t="str">
        <f t="shared" si="19"/>
        <v>Kelly</v>
      </c>
      <c r="D201" s="15">
        <f t="shared" si="20"/>
        <v>15</v>
      </c>
      <c r="E201" s="15" t="str">
        <f t="shared" si="21"/>
        <v xml:space="preserve"> Oubre</v>
      </c>
      <c r="F201" s="15" t="str">
        <f t="shared" si="22"/>
        <v>Kelly Oubre</v>
      </c>
      <c r="G201">
        <f t="shared" si="23"/>
        <v>12</v>
      </c>
    </row>
    <row r="202" spans="1:7" x14ac:dyDescent="0.2">
      <c r="A202" s="15" t="s">
        <v>949</v>
      </c>
      <c r="B202" s="15">
        <f t="shared" si="18"/>
        <v>8</v>
      </c>
      <c r="C202" s="15" t="str">
        <f t="shared" si="19"/>
        <v>Taurean</v>
      </c>
      <c r="D202" s="15">
        <f t="shared" si="20"/>
        <v>18</v>
      </c>
      <c r="E202" s="15" t="str">
        <f t="shared" si="21"/>
        <v xml:space="preserve"> Prince</v>
      </c>
      <c r="F202" s="15" t="str">
        <f t="shared" si="22"/>
        <v>Taurean Prince</v>
      </c>
      <c r="G202">
        <f t="shared" si="23"/>
        <v>12</v>
      </c>
    </row>
    <row r="203" spans="1:7" x14ac:dyDescent="0.2">
      <c r="A203" s="15" t="s">
        <v>763</v>
      </c>
      <c r="B203" s="15">
        <f t="shared" si="18"/>
        <v>6</v>
      </c>
      <c r="C203" s="15" t="str">
        <f t="shared" si="19"/>
        <v>Grant</v>
      </c>
      <c r="D203" s="15">
        <f t="shared" si="20"/>
        <v>18</v>
      </c>
      <c r="E203" s="15" t="str">
        <f t="shared" si="21"/>
        <v xml:space="preserve"> Williams</v>
      </c>
      <c r="F203" s="15" t="str">
        <f t="shared" si="22"/>
        <v>Grant Williams</v>
      </c>
      <c r="G203">
        <f t="shared" si="23"/>
        <v>12</v>
      </c>
    </row>
    <row r="204" spans="1:7" ht="18" x14ac:dyDescent="0.2">
      <c r="A204" s="14">
        <v>13</v>
      </c>
      <c r="B204" s="15" t="e">
        <f t="shared" si="18"/>
        <v>#VALUE!</v>
      </c>
      <c r="C204" s="15" t="e">
        <f t="shared" si="19"/>
        <v>#VALUE!</v>
      </c>
      <c r="D204" s="15">
        <f t="shared" si="20"/>
        <v>2</v>
      </c>
      <c r="E204" s="15" t="e">
        <f t="shared" si="21"/>
        <v>#VALUE!</v>
      </c>
      <c r="F204" s="15" t="e">
        <f t="shared" si="22"/>
        <v>#VALUE!</v>
      </c>
      <c r="G204">
        <f t="shared" si="23"/>
        <v>13</v>
      </c>
    </row>
    <row r="205" spans="1:7" x14ac:dyDescent="0.2">
      <c r="A205" s="15" t="s">
        <v>764</v>
      </c>
      <c r="B205" s="15">
        <f t="shared" si="18"/>
        <v>4</v>
      </c>
      <c r="C205" s="15" t="str">
        <f t="shared" si="19"/>
        <v>Bam</v>
      </c>
      <c r="D205" s="15">
        <f t="shared" si="20"/>
        <v>15</v>
      </c>
      <c r="E205" s="15" t="str">
        <f t="shared" si="21"/>
        <v xml:space="preserve"> Adebayo</v>
      </c>
      <c r="F205" s="15" t="str">
        <f t="shared" si="22"/>
        <v>Bam Adebayo</v>
      </c>
      <c r="G205">
        <f t="shared" si="23"/>
        <v>13</v>
      </c>
    </row>
    <row r="206" spans="1:7" x14ac:dyDescent="0.2">
      <c r="A206" s="15" t="s">
        <v>765</v>
      </c>
      <c r="B206" s="15">
        <f t="shared" si="18"/>
        <v>7</v>
      </c>
      <c r="C206" s="15" t="str">
        <f t="shared" si="19"/>
        <v>Bogdan</v>
      </c>
      <c r="D206" s="15">
        <f t="shared" si="20"/>
        <v>21</v>
      </c>
      <c r="E206" s="15" t="str">
        <f t="shared" si="21"/>
        <v xml:space="preserve"> Bogdanović</v>
      </c>
      <c r="F206" s="15" t="str">
        <f t="shared" si="22"/>
        <v>Bogdan Bogdanović</v>
      </c>
      <c r="G206">
        <f t="shared" si="23"/>
        <v>13</v>
      </c>
    </row>
    <row r="207" spans="1:7" x14ac:dyDescent="0.2">
      <c r="A207" s="15" t="s">
        <v>950</v>
      </c>
      <c r="B207" s="15">
        <f t="shared" si="18"/>
        <v>5</v>
      </c>
      <c r="C207" s="15" t="str">
        <f t="shared" si="19"/>
        <v>Tony</v>
      </c>
      <c r="D207" s="15">
        <f t="shared" si="20"/>
        <v>16</v>
      </c>
      <c r="E207" s="15" t="str">
        <f t="shared" si="21"/>
        <v xml:space="preserve"> Bradley</v>
      </c>
      <c r="F207" s="15" t="str">
        <f t="shared" si="22"/>
        <v>Tony Bradley</v>
      </c>
      <c r="G207">
        <f t="shared" si="23"/>
        <v>13</v>
      </c>
    </row>
    <row r="208" spans="1:7" x14ac:dyDescent="0.2">
      <c r="A208" s="15" t="s">
        <v>766</v>
      </c>
      <c r="B208" s="15">
        <f t="shared" si="18"/>
        <v>6</v>
      </c>
      <c r="C208" s="15" t="str">
        <f t="shared" si="19"/>
        <v>Jalen</v>
      </c>
      <c r="D208" s="15">
        <f t="shared" si="20"/>
        <v>17</v>
      </c>
      <c r="E208" s="15" t="str">
        <f t="shared" si="21"/>
        <v xml:space="preserve"> Brunson</v>
      </c>
      <c r="F208" s="15" t="str">
        <f t="shared" si="22"/>
        <v>Jalen Brunson</v>
      </c>
      <c r="G208">
        <f t="shared" si="23"/>
        <v>13</v>
      </c>
    </row>
    <row r="209" spans="1:7" x14ac:dyDescent="0.2">
      <c r="A209" s="15" t="s">
        <v>951</v>
      </c>
      <c r="B209" s="15">
        <f t="shared" si="18"/>
        <v>6</v>
      </c>
      <c r="C209" s="15" t="str">
        <f t="shared" si="19"/>
        <v>Jared</v>
      </c>
      <c r="D209" s="15">
        <f t="shared" si="20"/>
        <v>16</v>
      </c>
      <c r="E209" s="15" t="str">
        <f t="shared" si="21"/>
        <v xml:space="preserve"> Butler</v>
      </c>
      <c r="F209" s="15" t="str">
        <f t="shared" si="22"/>
        <v>Jared Butler</v>
      </c>
      <c r="G209">
        <f t="shared" si="23"/>
        <v>13</v>
      </c>
    </row>
    <row r="210" spans="1:7" x14ac:dyDescent="0.2">
      <c r="A210" s="15" t="s">
        <v>952</v>
      </c>
      <c r="B210" s="15">
        <f t="shared" si="18"/>
        <v>7</v>
      </c>
      <c r="C210" s="15" t="str">
        <f t="shared" si="19"/>
        <v>Torrey</v>
      </c>
      <c r="D210" s="15">
        <f t="shared" si="20"/>
        <v>16</v>
      </c>
      <c r="E210" s="15" t="str">
        <f t="shared" si="21"/>
        <v xml:space="preserve"> Craig</v>
      </c>
      <c r="F210" s="15" t="str">
        <f t="shared" si="22"/>
        <v>Torrey Craig</v>
      </c>
      <c r="G210">
        <f t="shared" si="23"/>
        <v>13</v>
      </c>
    </row>
    <row r="211" spans="1:7" x14ac:dyDescent="0.2">
      <c r="A211" s="15" t="s">
        <v>953</v>
      </c>
      <c r="B211" s="15">
        <f t="shared" si="18"/>
        <v>5</v>
      </c>
      <c r="C211" s="15" t="str">
        <f t="shared" si="19"/>
        <v>Evan</v>
      </c>
      <c r="D211" s="15">
        <f t="shared" si="20"/>
        <v>17</v>
      </c>
      <c r="E211" s="15" t="str">
        <f t="shared" si="21"/>
        <v xml:space="preserve"> Fournier</v>
      </c>
      <c r="F211" s="15" t="str">
        <f t="shared" si="22"/>
        <v>Evan Fournier</v>
      </c>
      <c r="G211">
        <f t="shared" si="23"/>
        <v>13</v>
      </c>
    </row>
    <row r="212" spans="1:7" x14ac:dyDescent="0.2">
      <c r="A212" s="15" t="s">
        <v>767</v>
      </c>
      <c r="B212" s="15">
        <f t="shared" si="18"/>
        <v>5</v>
      </c>
      <c r="C212" s="15" t="str">
        <f t="shared" si="19"/>
        <v>Paul</v>
      </c>
      <c r="D212" s="15">
        <f t="shared" si="20"/>
        <v>15</v>
      </c>
      <c r="E212" s="15" t="str">
        <f t="shared" si="21"/>
        <v xml:space="preserve"> George</v>
      </c>
      <c r="F212" s="15" t="str">
        <f t="shared" si="22"/>
        <v>Paul George</v>
      </c>
      <c r="G212">
        <f t="shared" si="23"/>
        <v>13</v>
      </c>
    </row>
    <row r="213" spans="1:7" x14ac:dyDescent="0.2">
      <c r="A213" s="15" t="s">
        <v>954</v>
      </c>
      <c r="B213" s="15">
        <f t="shared" si="18"/>
        <v>5</v>
      </c>
      <c r="C213" s="15" t="str">
        <f t="shared" si="19"/>
        <v>R.J.</v>
      </c>
      <c r="D213" s="15">
        <f t="shared" si="20"/>
        <v>16</v>
      </c>
      <c r="E213" s="15" t="str">
        <f t="shared" si="21"/>
        <v xml:space="preserve"> Hampton</v>
      </c>
      <c r="F213" s="15" t="str">
        <f t="shared" si="22"/>
        <v>R.J. Hampton</v>
      </c>
      <c r="G213">
        <f t="shared" si="23"/>
        <v>13</v>
      </c>
    </row>
    <row r="214" spans="1:7" x14ac:dyDescent="0.2">
      <c r="A214" s="15" t="s">
        <v>955</v>
      </c>
      <c r="B214" s="15">
        <f t="shared" si="18"/>
        <v>6</v>
      </c>
      <c r="C214" s="15" t="str">
        <f t="shared" si="19"/>
        <v>James</v>
      </c>
      <c r="D214" s="15">
        <f t="shared" si="20"/>
        <v>16</v>
      </c>
      <c r="E214" s="15" t="str">
        <f t="shared" si="21"/>
        <v xml:space="preserve"> Harden</v>
      </c>
      <c r="F214" s="15" t="str">
        <f t="shared" si="22"/>
        <v>James Harden</v>
      </c>
      <c r="G214">
        <f t="shared" si="23"/>
        <v>13</v>
      </c>
    </row>
    <row r="215" spans="1:7" x14ac:dyDescent="0.2">
      <c r="A215" s="15" t="s">
        <v>768</v>
      </c>
      <c r="B215" s="15">
        <f t="shared" si="18"/>
        <v>6</v>
      </c>
      <c r="C215" s="15" t="str">
        <f t="shared" si="19"/>
        <v>Jaren</v>
      </c>
      <c r="D215" s="15">
        <f t="shared" si="20"/>
        <v>17</v>
      </c>
      <c r="E215" s="15" t="str">
        <f t="shared" si="21"/>
        <v xml:space="preserve"> Jackson</v>
      </c>
      <c r="F215" s="15" t="str">
        <f t="shared" si="22"/>
        <v>Jaren Jackson</v>
      </c>
      <c r="G215">
        <f t="shared" si="23"/>
        <v>13</v>
      </c>
    </row>
    <row r="216" spans="1:7" x14ac:dyDescent="0.2">
      <c r="A216" s="15" t="s">
        <v>956</v>
      </c>
      <c r="B216" s="15">
        <f t="shared" si="18"/>
        <v>5</v>
      </c>
      <c r="C216" s="15" t="str">
        <f t="shared" si="19"/>
        <v>Enes</v>
      </c>
      <c r="D216" s="15">
        <f t="shared" si="20"/>
        <v>15</v>
      </c>
      <c r="E216" s="15" t="str">
        <f t="shared" si="21"/>
        <v xml:space="preserve"> Kanter</v>
      </c>
      <c r="F216" s="15" t="str">
        <f t="shared" si="22"/>
        <v>Enes Kanter</v>
      </c>
      <c r="G216">
        <f t="shared" si="23"/>
        <v>13</v>
      </c>
    </row>
    <row r="217" spans="1:7" x14ac:dyDescent="0.2">
      <c r="A217" s="15" t="s">
        <v>769</v>
      </c>
      <c r="B217" s="15">
        <f t="shared" si="18"/>
        <v>5</v>
      </c>
      <c r="C217" s="15" t="str">
        <f t="shared" si="19"/>
        <v>Kira</v>
      </c>
      <c r="D217" s="15">
        <f t="shared" si="20"/>
        <v>14</v>
      </c>
      <c r="E217" s="15" t="str">
        <f t="shared" si="21"/>
        <v xml:space="preserve"> Lewis</v>
      </c>
      <c r="F217" s="15" t="str">
        <f t="shared" si="22"/>
        <v>Kira Lewis</v>
      </c>
      <c r="G217">
        <f t="shared" si="23"/>
        <v>13</v>
      </c>
    </row>
    <row r="218" spans="1:7" x14ac:dyDescent="0.2">
      <c r="A218" s="15" t="s">
        <v>770</v>
      </c>
      <c r="B218" s="15">
        <f t="shared" si="18"/>
        <v>7</v>
      </c>
      <c r="C218" s="15" t="str">
        <f t="shared" si="19"/>
        <v>Jordan</v>
      </c>
      <c r="D218" s="15">
        <f t="shared" si="20"/>
        <v>16</v>
      </c>
      <c r="E218" s="15" t="str">
        <f t="shared" si="21"/>
        <v xml:space="preserve"> Nwora</v>
      </c>
      <c r="F218" s="15" t="str">
        <f t="shared" si="22"/>
        <v>Jordan Nwora</v>
      </c>
      <c r="G218">
        <f t="shared" si="23"/>
        <v>13</v>
      </c>
    </row>
    <row r="219" spans="1:7" x14ac:dyDescent="0.2">
      <c r="A219" s="15" t="s">
        <v>957</v>
      </c>
      <c r="B219" s="15">
        <f t="shared" si="18"/>
        <v>6</v>
      </c>
      <c r="C219" s="15" t="str">
        <f t="shared" si="19"/>
        <v>Kelly</v>
      </c>
      <c r="D219" s="15">
        <f t="shared" si="20"/>
        <v>16</v>
      </c>
      <c r="E219" s="15" t="str">
        <f t="shared" si="21"/>
        <v xml:space="preserve"> Olynyk</v>
      </c>
      <c r="F219" s="15" t="str">
        <f t="shared" si="22"/>
        <v>Kelly Olynyk</v>
      </c>
      <c r="G219">
        <f t="shared" si="23"/>
        <v>13</v>
      </c>
    </row>
    <row r="220" spans="1:7" x14ac:dyDescent="0.2">
      <c r="A220" s="15" t="s">
        <v>958</v>
      </c>
      <c r="B220" s="15">
        <f t="shared" si="18"/>
        <v>8</v>
      </c>
      <c r="C220" s="15" t="str">
        <f t="shared" si="19"/>
        <v>Tristan</v>
      </c>
      <c r="D220" s="15">
        <f t="shared" si="20"/>
        <v>20</v>
      </c>
      <c r="E220" s="15" t="str">
        <f t="shared" si="21"/>
        <v xml:space="preserve"> Thompson</v>
      </c>
      <c r="F220" s="15" t="str">
        <f t="shared" si="22"/>
        <v>Tristan Thompson</v>
      </c>
      <c r="G220">
        <f t="shared" si="23"/>
        <v>13</v>
      </c>
    </row>
    <row r="221" spans="1:7" ht="18" x14ac:dyDescent="0.2">
      <c r="A221" s="14">
        <v>14</v>
      </c>
      <c r="B221" s="15" t="e">
        <f t="shared" si="18"/>
        <v>#VALUE!</v>
      </c>
      <c r="C221" s="15" t="e">
        <f t="shared" si="19"/>
        <v>#VALUE!</v>
      </c>
      <c r="D221" s="15">
        <f t="shared" si="20"/>
        <v>2</v>
      </c>
      <c r="E221" s="15" t="e">
        <f t="shared" si="21"/>
        <v>#VALUE!</v>
      </c>
      <c r="F221" s="15" t="e">
        <f t="shared" si="22"/>
        <v>#VALUE!</v>
      </c>
      <c r="G221">
        <f t="shared" si="23"/>
        <v>14</v>
      </c>
    </row>
    <row r="222" spans="1:7" x14ac:dyDescent="0.2">
      <c r="A222" s="15" t="s">
        <v>771</v>
      </c>
      <c r="B222" s="15">
        <f t="shared" si="18"/>
        <v>5</v>
      </c>
      <c r="C222" s="15" t="str">
        <f t="shared" si="19"/>
        <v>D.J.</v>
      </c>
      <c r="D222" s="15">
        <f t="shared" si="20"/>
        <v>17</v>
      </c>
      <c r="E222" s="15" t="str">
        <f t="shared" si="21"/>
        <v xml:space="preserve"> Augustin</v>
      </c>
      <c r="F222" s="15" t="str">
        <f t="shared" si="22"/>
        <v>D.J. Augustin</v>
      </c>
      <c r="G222">
        <f t="shared" si="23"/>
        <v>14</v>
      </c>
    </row>
    <row r="223" spans="1:7" x14ac:dyDescent="0.2">
      <c r="A223" s="15" t="s">
        <v>772</v>
      </c>
      <c r="B223" s="15">
        <f t="shared" si="18"/>
        <v>5</v>
      </c>
      <c r="C223" s="15" t="str">
        <f t="shared" si="19"/>
        <v>Drew</v>
      </c>
      <c r="D223" s="15">
        <f t="shared" si="20"/>
        <v>16</v>
      </c>
      <c r="E223" s="15" t="str">
        <f t="shared" si="21"/>
        <v xml:space="preserve"> Eubanks</v>
      </c>
      <c r="F223" s="15" t="str">
        <f t="shared" si="22"/>
        <v>Drew Eubanks</v>
      </c>
      <c r="G223">
        <f t="shared" si="23"/>
        <v>14</v>
      </c>
    </row>
    <row r="224" spans="1:7" x14ac:dyDescent="0.2">
      <c r="A224" s="15" t="s">
        <v>773</v>
      </c>
      <c r="B224" s="15">
        <f t="shared" si="18"/>
        <v>6</v>
      </c>
      <c r="C224" s="15" t="str">
        <f t="shared" si="19"/>
        <v>Danny</v>
      </c>
      <c r="D224" s="15">
        <f t="shared" si="20"/>
        <v>15</v>
      </c>
      <c r="E224" s="15" t="str">
        <f t="shared" si="21"/>
        <v xml:space="preserve"> Green</v>
      </c>
      <c r="F224" s="15" t="str">
        <f t="shared" si="22"/>
        <v>Danny Green</v>
      </c>
      <c r="G224">
        <f t="shared" si="23"/>
        <v>14</v>
      </c>
    </row>
    <row r="225" spans="1:7" x14ac:dyDescent="0.2">
      <c r="A225" s="15" t="s">
        <v>774</v>
      </c>
      <c r="B225" s="15">
        <f t="shared" si="18"/>
        <v>6</v>
      </c>
      <c r="C225" s="15" t="str">
        <f t="shared" si="19"/>
        <v>Tyler</v>
      </c>
      <c r="D225" s="15">
        <f t="shared" si="20"/>
        <v>15</v>
      </c>
      <c r="E225" s="15" t="str">
        <f t="shared" si="21"/>
        <v xml:space="preserve"> Herro</v>
      </c>
      <c r="F225" s="15" t="str">
        <f t="shared" si="22"/>
        <v>Tyler Herro</v>
      </c>
      <c r="G225">
        <f t="shared" si="23"/>
        <v>14</v>
      </c>
    </row>
    <row r="226" spans="1:7" x14ac:dyDescent="0.2">
      <c r="A226" s="15" t="s">
        <v>775</v>
      </c>
      <c r="B226" s="15">
        <f t="shared" si="18"/>
        <v>8</v>
      </c>
      <c r="C226" s="15" t="str">
        <f t="shared" si="19"/>
        <v>Brandon</v>
      </c>
      <c r="D226" s="15">
        <f t="shared" si="20"/>
        <v>18</v>
      </c>
      <c r="E226" s="15" t="str">
        <f t="shared" si="21"/>
        <v xml:space="preserve"> Ingram</v>
      </c>
      <c r="F226" s="15" t="str">
        <f t="shared" si="22"/>
        <v>Brandon Ingram</v>
      </c>
      <c r="G226">
        <f t="shared" si="23"/>
        <v>14</v>
      </c>
    </row>
    <row r="227" spans="1:7" x14ac:dyDescent="0.2">
      <c r="A227" s="15" t="s">
        <v>776</v>
      </c>
      <c r="B227" s="15">
        <f t="shared" si="18"/>
        <v>8</v>
      </c>
      <c r="C227" s="15" t="str">
        <f t="shared" si="19"/>
        <v>Terance</v>
      </c>
      <c r="D227" s="15">
        <f t="shared" si="20"/>
        <v>16</v>
      </c>
      <c r="E227" s="15" t="str">
        <f t="shared" si="21"/>
        <v xml:space="preserve"> Mann</v>
      </c>
      <c r="F227" s="15" t="str">
        <f t="shared" si="22"/>
        <v>Terance Mann</v>
      </c>
      <c r="G227">
        <f t="shared" si="23"/>
        <v>14</v>
      </c>
    </row>
    <row r="228" spans="1:7" x14ac:dyDescent="0.2">
      <c r="A228" s="15" t="s">
        <v>959</v>
      </c>
      <c r="B228" s="15">
        <f t="shared" si="18"/>
        <v>4</v>
      </c>
      <c r="C228" s="15" t="str">
        <f t="shared" si="19"/>
        <v>Svi</v>
      </c>
      <c r="D228" s="15">
        <f t="shared" si="20"/>
        <v>18</v>
      </c>
      <c r="E228" s="15" t="str">
        <f t="shared" si="21"/>
        <v xml:space="preserve"> Mykhailiuk</v>
      </c>
      <c r="F228" s="15" t="str">
        <f t="shared" si="22"/>
        <v>Svi Mykhailiuk</v>
      </c>
      <c r="G228">
        <f t="shared" si="23"/>
        <v>14</v>
      </c>
    </row>
    <row r="229" spans="1:7" x14ac:dyDescent="0.2">
      <c r="A229" s="15" t="s">
        <v>777</v>
      </c>
      <c r="B229" s="15">
        <f t="shared" si="18"/>
        <v>5</v>
      </c>
      <c r="C229" s="15" t="str">
        <f t="shared" si="19"/>
        <v>Nick</v>
      </c>
      <c r="D229" s="15">
        <f t="shared" si="20"/>
        <v>17</v>
      </c>
      <c r="E229" s="15" t="str">
        <f t="shared" si="21"/>
        <v xml:space="preserve"> Richards</v>
      </c>
      <c r="F229" s="15" t="str">
        <f t="shared" si="22"/>
        <v>Nick Richards</v>
      </c>
      <c r="G229">
        <f t="shared" si="23"/>
        <v>14</v>
      </c>
    </row>
    <row r="230" spans="1:7" x14ac:dyDescent="0.2">
      <c r="A230" s="15" t="s">
        <v>960</v>
      </c>
      <c r="B230" s="15">
        <f t="shared" si="18"/>
        <v>7</v>
      </c>
      <c r="C230" s="15" t="str">
        <f t="shared" si="19"/>
        <v>Landry</v>
      </c>
      <c r="D230" s="15">
        <f t="shared" si="20"/>
        <v>17</v>
      </c>
      <c r="E230" s="15" t="str">
        <f t="shared" si="21"/>
        <v xml:space="preserve"> Shamet</v>
      </c>
      <c r="F230" s="15" t="str">
        <f t="shared" si="22"/>
        <v>Landry Shamet</v>
      </c>
      <c r="G230">
        <f t="shared" si="23"/>
        <v>14</v>
      </c>
    </row>
    <row r="231" spans="1:7" ht="18" x14ac:dyDescent="0.2">
      <c r="A231" s="14">
        <v>15</v>
      </c>
      <c r="B231" s="15" t="e">
        <f t="shared" si="18"/>
        <v>#VALUE!</v>
      </c>
      <c r="C231" s="15" t="e">
        <f t="shared" si="19"/>
        <v>#VALUE!</v>
      </c>
      <c r="D231" s="15">
        <f t="shared" si="20"/>
        <v>2</v>
      </c>
      <c r="E231" s="15" t="e">
        <f t="shared" si="21"/>
        <v>#VALUE!</v>
      </c>
      <c r="F231" s="15" t="e">
        <f t="shared" si="22"/>
        <v>#VALUE!</v>
      </c>
      <c r="G231">
        <f t="shared" si="23"/>
        <v>15</v>
      </c>
    </row>
    <row r="232" spans="1:7" x14ac:dyDescent="0.2">
      <c r="A232" s="15" t="s">
        <v>778</v>
      </c>
      <c r="B232" s="15">
        <f t="shared" si="18"/>
        <v>6</v>
      </c>
      <c r="C232" s="15" t="str">
        <f t="shared" si="19"/>
        <v>Clint</v>
      </c>
      <c r="D232" s="15">
        <f t="shared" si="20"/>
        <v>16</v>
      </c>
      <c r="E232" s="15" t="str">
        <f t="shared" si="21"/>
        <v xml:space="preserve"> Capela</v>
      </c>
      <c r="F232" s="15" t="str">
        <f t="shared" si="22"/>
        <v>Clint Capela</v>
      </c>
      <c r="G232">
        <f t="shared" si="23"/>
        <v>15</v>
      </c>
    </row>
    <row r="233" spans="1:7" x14ac:dyDescent="0.2">
      <c r="A233" s="15" t="s">
        <v>779</v>
      </c>
      <c r="B233" s="15">
        <f t="shared" si="18"/>
        <v>8</v>
      </c>
      <c r="C233" s="15" t="str">
        <f t="shared" si="19"/>
        <v>Brandon</v>
      </c>
      <c r="D233" s="15">
        <f t="shared" si="20"/>
        <v>18</v>
      </c>
      <c r="E233" s="15" t="str">
        <f t="shared" si="21"/>
        <v xml:space="preserve"> Clarke</v>
      </c>
      <c r="F233" s="15" t="str">
        <f t="shared" si="22"/>
        <v>Brandon Clarke</v>
      </c>
      <c r="G233">
        <f t="shared" si="23"/>
        <v>15</v>
      </c>
    </row>
    <row r="234" spans="1:7" x14ac:dyDescent="0.2">
      <c r="A234" s="15" t="s">
        <v>961</v>
      </c>
      <c r="B234" s="15">
        <f t="shared" si="18"/>
        <v>8</v>
      </c>
      <c r="C234" s="15" t="str">
        <f t="shared" si="19"/>
        <v>Derrick</v>
      </c>
      <c r="D234" s="15">
        <f t="shared" si="20"/>
        <v>18</v>
      </c>
      <c r="E234" s="15" t="str">
        <f t="shared" si="21"/>
        <v xml:space="preserve"> Favors</v>
      </c>
      <c r="F234" s="15" t="str">
        <f t="shared" si="22"/>
        <v>Derrick Favors</v>
      </c>
      <c r="G234">
        <f t="shared" si="23"/>
        <v>15</v>
      </c>
    </row>
    <row r="235" spans="1:7" x14ac:dyDescent="0.2">
      <c r="A235" s="15" t="s">
        <v>780</v>
      </c>
      <c r="B235" s="15">
        <f t="shared" si="18"/>
        <v>7</v>
      </c>
      <c r="C235" s="15" t="str">
        <f t="shared" si="19"/>
        <v>Nikola</v>
      </c>
      <c r="D235" s="15">
        <f t="shared" si="20"/>
        <v>16</v>
      </c>
      <c r="E235" s="15" t="str">
        <f t="shared" si="21"/>
        <v xml:space="preserve"> Jokić</v>
      </c>
      <c r="F235" s="15" t="str">
        <f t="shared" si="22"/>
        <v>Nikola Jokić</v>
      </c>
      <c r="G235">
        <f t="shared" si="23"/>
        <v>15</v>
      </c>
    </row>
    <row r="236" spans="1:7" x14ac:dyDescent="0.2">
      <c r="A236" s="15" t="s">
        <v>962</v>
      </c>
      <c r="B236" s="15">
        <f t="shared" si="18"/>
        <v>7</v>
      </c>
      <c r="C236" s="15" t="str">
        <f t="shared" si="19"/>
        <v>Davion</v>
      </c>
      <c r="D236" s="15">
        <f t="shared" si="20"/>
        <v>19</v>
      </c>
      <c r="E236" s="15" t="str">
        <f t="shared" si="21"/>
        <v xml:space="preserve"> Mitchell</v>
      </c>
      <c r="F236" s="15" t="str">
        <f t="shared" si="22"/>
        <v>Davion Mitchell</v>
      </c>
      <c r="G236">
        <f t="shared" si="23"/>
        <v>15</v>
      </c>
    </row>
    <row r="237" spans="1:7" x14ac:dyDescent="0.2">
      <c r="A237" s="15" t="s">
        <v>781</v>
      </c>
      <c r="B237" s="15">
        <f t="shared" si="18"/>
        <v>8</v>
      </c>
      <c r="C237" s="15" t="str">
        <f t="shared" si="19"/>
        <v>Cameron</v>
      </c>
      <c r="D237" s="15">
        <f t="shared" si="20"/>
        <v>17</v>
      </c>
      <c r="E237" s="15" t="str">
        <f t="shared" si="21"/>
        <v xml:space="preserve"> Payne</v>
      </c>
      <c r="F237" s="15" t="str">
        <f t="shared" si="22"/>
        <v>Cameron Payne</v>
      </c>
      <c r="G237">
        <f t="shared" si="23"/>
        <v>15</v>
      </c>
    </row>
    <row r="238" spans="1:7" x14ac:dyDescent="0.2">
      <c r="A238" s="15" t="s">
        <v>963</v>
      </c>
      <c r="B238" s="15">
        <f t="shared" si="18"/>
        <v>7</v>
      </c>
      <c r="C238" s="15" t="str">
        <f t="shared" si="19"/>
        <v>Austin</v>
      </c>
      <c r="D238" s="15">
        <f t="shared" si="20"/>
        <v>17</v>
      </c>
      <c r="E238" s="15" t="str">
        <f t="shared" si="21"/>
        <v xml:space="preserve"> Reaves</v>
      </c>
      <c r="F238" s="15" t="str">
        <f t="shared" si="22"/>
        <v>Austin Reaves</v>
      </c>
      <c r="G238">
        <f t="shared" si="23"/>
        <v>15</v>
      </c>
    </row>
    <row r="239" spans="1:7" ht="18" x14ac:dyDescent="0.2">
      <c r="A239" s="14">
        <v>16</v>
      </c>
      <c r="B239" s="15" t="e">
        <f t="shared" si="18"/>
        <v>#VALUE!</v>
      </c>
      <c r="C239" s="15" t="e">
        <f t="shared" si="19"/>
        <v>#VALUE!</v>
      </c>
      <c r="D239" s="15">
        <f t="shared" si="20"/>
        <v>2</v>
      </c>
      <c r="E239" s="15" t="e">
        <f t="shared" si="21"/>
        <v>#VALUE!</v>
      </c>
      <c r="F239" s="15" t="e">
        <f t="shared" si="22"/>
        <v>#VALUE!</v>
      </c>
      <c r="G239">
        <f t="shared" si="23"/>
        <v>16</v>
      </c>
    </row>
    <row r="240" spans="1:7" x14ac:dyDescent="0.2">
      <c r="A240" s="15" t="s">
        <v>782</v>
      </c>
      <c r="B240" s="15">
        <f t="shared" si="18"/>
        <v>3</v>
      </c>
      <c r="C240" s="15" t="str">
        <f t="shared" si="19"/>
        <v>CJ</v>
      </c>
      <c r="D240" s="15">
        <f t="shared" si="20"/>
        <v>13</v>
      </c>
      <c r="E240" s="15" t="str">
        <f t="shared" si="21"/>
        <v xml:space="preserve"> Elleby</v>
      </c>
      <c r="F240" s="15" t="str">
        <f t="shared" si="22"/>
        <v>CJ Elleby</v>
      </c>
      <c r="G240">
        <f t="shared" si="23"/>
        <v>16</v>
      </c>
    </row>
    <row r="241" spans="1:7" x14ac:dyDescent="0.2">
      <c r="A241" s="15" t="s">
        <v>964</v>
      </c>
      <c r="B241" s="15">
        <f t="shared" si="18"/>
        <v>6</v>
      </c>
      <c r="C241" s="15" t="str">
        <f t="shared" si="19"/>
        <v>Usman</v>
      </c>
      <c r="D241" s="15">
        <f t="shared" si="20"/>
        <v>16</v>
      </c>
      <c r="E241" s="15" t="str">
        <f t="shared" si="21"/>
        <v xml:space="preserve"> Garuba</v>
      </c>
      <c r="F241" s="15" t="str">
        <f t="shared" si="22"/>
        <v>Usman Garuba</v>
      </c>
      <c r="G241">
        <f t="shared" si="23"/>
        <v>16</v>
      </c>
    </row>
    <row r="242" spans="1:7" x14ac:dyDescent="0.2">
      <c r="A242" s="15" t="s">
        <v>783</v>
      </c>
      <c r="B242" s="15">
        <f t="shared" si="18"/>
        <v>3</v>
      </c>
      <c r="C242" s="15" t="str">
        <f t="shared" si="19"/>
        <v>Ty</v>
      </c>
      <c r="D242" s="15">
        <f t="shared" si="20"/>
        <v>13</v>
      </c>
      <c r="E242" s="15" t="str">
        <f t="shared" si="21"/>
        <v xml:space="preserve"> Jerome</v>
      </c>
      <c r="F242" s="15" t="str">
        <f t="shared" si="22"/>
        <v>Ty Jerome</v>
      </c>
      <c r="G242">
        <f t="shared" si="23"/>
        <v>16</v>
      </c>
    </row>
    <row r="243" spans="1:7" x14ac:dyDescent="0.2">
      <c r="A243" s="15" t="s">
        <v>965</v>
      </c>
      <c r="B243" s="15">
        <f t="shared" si="18"/>
        <v>6</v>
      </c>
      <c r="C243" s="15" t="str">
        <f t="shared" si="19"/>
        <v>James</v>
      </c>
      <c r="D243" s="15">
        <f t="shared" si="20"/>
        <v>17</v>
      </c>
      <c r="E243" s="15" t="str">
        <f t="shared" si="21"/>
        <v xml:space="preserve"> Johnson</v>
      </c>
      <c r="F243" s="15" t="str">
        <f t="shared" si="22"/>
        <v>James Johnson</v>
      </c>
      <c r="G243">
        <f t="shared" si="23"/>
        <v>16</v>
      </c>
    </row>
    <row r="244" spans="1:7" x14ac:dyDescent="0.2">
      <c r="A244" s="15" t="s">
        <v>966</v>
      </c>
      <c r="B244" s="15">
        <f t="shared" si="18"/>
        <v>6</v>
      </c>
      <c r="C244" s="15" t="str">
        <f t="shared" si="19"/>
        <v>Caleb</v>
      </c>
      <c r="D244" s="15">
        <f t="shared" si="20"/>
        <v>16</v>
      </c>
      <c r="E244" s="15" t="str">
        <f t="shared" si="21"/>
        <v xml:space="preserve"> Martin</v>
      </c>
      <c r="F244" s="15" t="str">
        <f t="shared" si="22"/>
        <v>Caleb Martin</v>
      </c>
      <c r="G244">
        <f t="shared" si="23"/>
        <v>16</v>
      </c>
    </row>
    <row r="245" spans="1:7" x14ac:dyDescent="0.2">
      <c r="A245" s="15" t="s">
        <v>784</v>
      </c>
      <c r="B245" s="15">
        <f t="shared" si="18"/>
        <v>5</v>
      </c>
      <c r="C245" s="15" t="str">
        <f t="shared" si="19"/>
        <v>Cedi</v>
      </c>
      <c r="D245" s="15">
        <f t="shared" si="20"/>
        <v>14</v>
      </c>
      <c r="E245" s="15" t="str">
        <f t="shared" si="21"/>
        <v xml:space="preserve"> Osman</v>
      </c>
      <c r="F245" s="15" t="str">
        <f t="shared" si="22"/>
        <v>Cedi Osman</v>
      </c>
      <c r="G245">
        <f t="shared" si="23"/>
        <v>16</v>
      </c>
    </row>
    <row r="246" spans="1:7" ht="18" x14ac:dyDescent="0.2">
      <c r="A246" s="14">
        <v>17</v>
      </c>
      <c r="B246" s="15" t="e">
        <f t="shared" si="18"/>
        <v>#VALUE!</v>
      </c>
      <c r="C246" s="15" t="e">
        <f t="shared" si="19"/>
        <v>#VALUE!</v>
      </c>
      <c r="D246" s="15">
        <f t="shared" si="20"/>
        <v>2</v>
      </c>
      <c r="E246" s="15" t="e">
        <f t="shared" si="21"/>
        <v>#VALUE!</v>
      </c>
      <c r="F246" s="15" t="e">
        <f t="shared" si="22"/>
        <v>#VALUE!</v>
      </c>
      <c r="G246">
        <f t="shared" si="23"/>
        <v>17</v>
      </c>
    </row>
    <row r="247" spans="1:7" x14ac:dyDescent="0.2">
      <c r="A247" s="15" t="s">
        <v>967</v>
      </c>
      <c r="B247" s="15">
        <f t="shared" si="18"/>
        <v>6</v>
      </c>
      <c r="C247" s="15" t="str">
        <f t="shared" si="19"/>
        <v>Isaac</v>
      </c>
      <c r="D247" s="15">
        <f t="shared" si="20"/>
        <v>15</v>
      </c>
      <c r="E247" s="15" t="str">
        <f t="shared" si="21"/>
        <v xml:space="preserve"> Bonga</v>
      </c>
      <c r="F247" s="15" t="str">
        <f t="shared" si="22"/>
        <v>Isaac Bonga</v>
      </c>
      <c r="G247">
        <f t="shared" si="23"/>
        <v>17</v>
      </c>
    </row>
    <row r="248" spans="1:7" x14ac:dyDescent="0.2">
      <c r="A248" s="15" t="s">
        <v>968</v>
      </c>
      <c r="B248" s="15">
        <f t="shared" si="18"/>
        <v>6</v>
      </c>
      <c r="C248" s="15" t="str">
        <f t="shared" si="19"/>
        <v>Ignas</v>
      </c>
      <c r="D248" s="15">
        <f t="shared" si="20"/>
        <v>20</v>
      </c>
      <c r="E248" s="15" t="str">
        <f t="shared" si="21"/>
        <v xml:space="preserve"> Brazdeikis</v>
      </c>
      <c r="F248" s="15" t="str">
        <f t="shared" si="22"/>
        <v>Ignas Brazdeikis</v>
      </c>
      <c r="G248">
        <f t="shared" si="23"/>
        <v>17</v>
      </c>
    </row>
    <row r="249" spans="1:7" x14ac:dyDescent="0.2">
      <c r="A249" s="15" t="s">
        <v>969</v>
      </c>
      <c r="B249" s="15">
        <f t="shared" si="18"/>
        <v>5</v>
      </c>
      <c r="C249" s="15" t="str">
        <f t="shared" si="19"/>
        <v>Doug</v>
      </c>
      <c r="D249" s="15">
        <f t="shared" si="20"/>
        <v>18</v>
      </c>
      <c r="E249" s="15" t="str">
        <f t="shared" si="21"/>
        <v xml:space="preserve"> McDermott</v>
      </c>
      <c r="F249" s="15" t="str">
        <f t="shared" si="22"/>
        <v>Doug McDermott</v>
      </c>
      <c r="G249">
        <f t="shared" si="23"/>
        <v>17</v>
      </c>
    </row>
    <row r="250" spans="1:7" x14ac:dyDescent="0.2">
      <c r="A250" s="15" t="s">
        <v>785</v>
      </c>
      <c r="B250" s="15">
        <f t="shared" si="18"/>
        <v>7</v>
      </c>
      <c r="C250" s="15" t="str">
        <f t="shared" si="19"/>
        <v>Rodney</v>
      </c>
      <c r="D250" s="15">
        <f t="shared" si="20"/>
        <v>19</v>
      </c>
      <c r="E250" s="15" t="str">
        <f t="shared" si="21"/>
        <v xml:space="preserve"> McGruder</v>
      </c>
      <c r="F250" s="15" t="str">
        <f t="shared" si="22"/>
        <v>Rodney McGruder</v>
      </c>
      <c r="G250">
        <f t="shared" si="23"/>
        <v>17</v>
      </c>
    </row>
    <row r="251" spans="1:7" x14ac:dyDescent="0.2">
      <c r="A251" s="15" t="s">
        <v>786</v>
      </c>
      <c r="B251" s="15">
        <f t="shared" si="18"/>
        <v>8</v>
      </c>
      <c r="C251" s="15" t="str">
        <f t="shared" si="19"/>
        <v>Aleksej</v>
      </c>
      <c r="D251" s="15">
        <f t="shared" si="20"/>
        <v>22</v>
      </c>
      <c r="E251" s="15" t="str">
        <f t="shared" si="21"/>
        <v xml:space="preserve"> Pokusevski</v>
      </c>
      <c r="F251" s="15" t="str">
        <f t="shared" si="22"/>
        <v>Aleksej Pokusevski</v>
      </c>
      <c r="G251">
        <f t="shared" si="23"/>
        <v>17</v>
      </c>
    </row>
    <row r="252" spans="1:7" x14ac:dyDescent="0.2">
      <c r="A252" s="15" t="s">
        <v>970</v>
      </c>
      <c r="B252" s="15">
        <f t="shared" si="18"/>
        <v>5</v>
      </c>
      <c r="C252" s="15" t="str">
        <f t="shared" si="19"/>
        <v>P.J.</v>
      </c>
      <c r="D252" s="15">
        <f t="shared" si="20"/>
        <v>15</v>
      </c>
      <c r="E252" s="15" t="str">
        <f t="shared" si="21"/>
        <v xml:space="preserve"> Tucker</v>
      </c>
      <c r="F252" s="15" t="str">
        <f t="shared" si="22"/>
        <v>P.J. Tucker</v>
      </c>
      <c r="G252">
        <f t="shared" si="23"/>
        <v>17</v>
      </c>
    </row>
    <row r="253" spans="1:7" x14ac:dyDescent="0.2">
      <c r="A253" s="15" t="s">
        <v>971</v>
      </c>
      <c r="B253" s="15">
        <f t="shared" si="18"/>
        <v>6</v>
      </c>
      <c r="C253" s="15" t="str">
        <f t="shared" si="19"/>
        <v>Jonas</v>
      </c>
      <c r="D253" s="15">
        <f t="shared" si="20"/>
        <v>21</v>
      </c>
      <c r="E253" s="15" t="str">
        <f t="shared" si="21"/>
        <v xml:space="preserve"> Valančiūnas</v>
      </c>
      <c r="F253" s="15" t="str">
        <f t="shared" si="22"/>
        <v>Jonas Valančiūnas</v>
      </c>
      <c r="G253">
        <f t="shared" si="23"/>
        <v>17</v>
      </c>
    </row>
    <row r="254" spans="1:7" ht="18" x14ac:dyDescent="0.2">
      <c r="A254" s="14">
        <v>18</v>
      </c>
      <c r="B254" s="15" t="e">
        <f t="shared" si="18"/>
        <v>#VALUE!</v>
      </c>
      <c r="C254" s="15" t="e">
        <f t="shared" si="19"/>
        <v>#VALUE!</v>
      </c>
      <c r="D254" s="15">
        <f t="shared" si="20"/>
        <v>2</v>
      </c>
      <c r="E254" s="15" t="e">
        <f t="shared" si="21"/>
        <v>#VALUE!</v>
      </c>
      <c r="F254" s="15" t="e">
        <f t="shared" si="22"/>
        <v>#VALUE!</v>
      </c>
      <c r="G254">
        <f t="shared" si="23"/>
        <v>18</v>
      </c>
    </row>
    <row r="255" spans="1:7" x14ac:dyDescent="0.2">
      <c r="A255" s="15" t="s">
        <v>787</v>
      </c>
      <c r="B255" s="15">
        <f t="shared" si="18"/>
        <v>5</v>
      </c>
      <c r="C255" s="15" t="str">
        <f t="shared" si="19"/>
        <v>Alec</v>
      </c>
      <c r="D255" s="15">
        <f t="shared" si="20"/>
        <v>14</v>
      </c>
      <c r="E255" s="15" t="str">
        <f t="shared" si="21"/>
        <v xml:space="preserve"> Burks</v>
      </c>
      <c r="F255" s="15" t="str">
        <f t="shared" si="22"/>
        <v>Alec Burks</v>
      </c>
      <c r="G255">
        <f t="shared" si="23"/>
        <v>18</v>
      </c>
    </row>
    <row r="256" spans="1:7" x14ac:dyDescent="0.2">
      <c r="A256" s="15" t="s">
        <v>788</v>
      </c>
      <c r="B256" s="15">
        <f t="shared" si="18"/>
        <v>8</v>
      </c>
      <c r="C256" s="15" t="str">
        <f t="shared" si="19"/>
        <v>Solomon</v>
      </c>
      <c r="D256" s="15">
        <f t="shared" si="20"/>
        <v>16</v>
      </c>
      <c r="E256" s="15" t="str">
        <f t="shared" si="21"/>
        <v xml:space="preserve"> Hill</v>
      </c>
      <c r="F256" s="15" t="str">
        <f t="shared" si="22"/>
        <v>Solomon Hill</v>
      </c>
      <c r="G256">
        <f t="shared" si="23"/>
        <v>18</v>
      </c>
    </row>
    <row r="257" spans="1:7" x14ac:dyDescent="0.2">
      <c r="A257" s="15" t="s">
        <v>789</v>
      </c>
      <c r="B257" s="15">
        <f t="shared" si="18"/>
        <v>5</v>
      </c>
      <c r="C257" s="15" t="str">
        <f t="shared" si="19"/>
        <v>Cory</v>
      </c>
      <c r="D257" s="15">
        <f t="shared" si="20"/>
        <v>15</v>
      </c>
      <c r="E257" s="15" t="str">
        <f t="shared" si="21"/>
        <v xml:space="preserve"> Joseph</v>
      </c>
      <c r="F257" s="15" t="str">
        <f t="shared" si="22"/>
        <v>Cory Joseph</v>
      </c>
      <c r="G257">
        <f t="shared" si="23"/>
        <v>18</v>
      </c>
    </row>
    <row r="258" spans="1:7" x14ac:dyDescent="0.2">
      <c r="A258" s="15" t="s">
        <v>972</v>
      </c>
      <c r="B258" s="15">
        <f t="shared" si="18"/>
        <v>9</v>
      </c>
      <c r="C258" s="15" t="str">
        <f t="shared" si="19"/>
        <v>Georgios</v>
      </c>
      <c r="D258" s="15">
        <f t="shared" si="20"/>
        <v>24</v>
      </c>
      <c r="E258" s="15" t="str">
        <f t="shared" si="21"/>
        <v xml:space="preserve"> Kalaitzakis</v>
      </c>
      <c r="F258" s="15" t="str">
        <f t="shared" si="22"/>
        <v>Georgios Kalaitzakis</v>
      </c>
      <c r="G258">
        <f t="shared" si="23"/>
        <v>18</v>
      </c>
    </row>
    <row r="259" spans="1:7" ht="18" x14ac:dyDescent="0.2">
      <c r="A259" s="14">
        <v>19</v>
      </c>
      <c r="B259" s="15" t="e">
        <f t="shared" ref="B259:B322" si="24">FIND(" ",A259,1)</f>
        <v>#VALUE!</v>
      </c>
      <c r="C259" s="15" t="e">
        <f t="shared" ref="C259:C322" si="25">LEFT(A259,B259-1)</f>
        <v>#VALUE!</v>
      </c>
      <c r="D259" s="15">
        <f t="shared" ref="D259:D322" si="26">LEN(A259)</f>
        <v>2</v>
      </c>
      <c r="E259" s="15" t="e">
        <f t="shared" ref="E259:E322" si="27">+MID(A259,B259,D259-B259-3)</f>
        <v>#VALUE!</v>
      </c>
      <c r="F259" s="15" t="e">
        <f t="shared" ref="F259:F322" si="28">+C259&amp;E259</f>
        <v>#VALUE!</v>
      </c>
      <c r="G259">
        <f t="shared" ref="G259:G322" si="29">IF(ISTEXT(A259),G258,A259)</f>
        <v>19</v>
      </c>
    </row>
    <row r="260" spans="1:7" x14ac:dyDescent="0.2">
      <c r="A260" s="15" t="s">
        <v>790</v>
      </c>
      <c r="B260" s="15">
        <f t="shared" si="24"/>
        <v>5</v>
      </c>
      <c r="C260" s="15" t="str">
        <f t="shared" si="25"/>
        <v>Raul</v>
      </c>
      <c r="D260" s="15">
        <f t="shared" si="26"/>
        <v>13</v>
      </c>
      <c r="E260" s="15" t="str">
        <f t="shared" si="27"/>
        <v xml:space="preserve"> Neto</v>
      </c>
      <c r="F260" s="15" t="str">
        <f t="shared" si="28"/>
        <v>Raul Neto</v>
      </c>
      <c r="G260">
        <f t="shared" si="29"/>
        <v>19</v>
      </c>
    </row>
    <row r="261" spans="1:7" ht="18" x14ac:dyDescent="0.2">
      <c r="A261" s="14">
        <v>20</v>
      </c>
      <c r="B261" s="15" t="e">
        <f t="shared" si="24"/>
        <v>#VALUE!</v>
      </c>
      <c r="C261" s="15" t="e">
        <f t="shared" si="25"/>
        <v>#VALUE!</v>
      </c>
      <c r="D261" s="15">
        <f t="shared" si="26"/>
        <v>2</v>
      </c>
      <c r="E261" s="15" t="e">
        <f t="shared" si="27"/>
        <v>#VALUE!</v>
      </c>
      <c r="F261" s="15" t="e">
        <f t="shared" si="28"/>
        <v>#VALUE!</v>
      </c>
      <c r="G261">
        <f t="shared" si="29"/>
        <v>20</v>
      </c>
    </row>
    <row r="262" spans="1:7" x14ac:dyDescent="0.2">
      <c r="A262" s="15" t="s">
        <v>973</v>
      </c>
      <c r="B262" s="15">
        <f t="shared" si="24"/>
        <v>6</v>
      </c>
      <c r="C262" s="15" t="str">
        <f t="shared" si="25"/>
        <v>Avery</v>
      </c>
      <c r="D262" s="15">
        <f t="shared" si="26"/>
        <v>17</v>
      </c>
      <c r="E262" s="15" t="str">
        <f t="shared" si="27"/>
        <v xml:space="preserve"> Bradley</v>
      </c>
      <c r="F262" s="15" t="str">
        <f t="shared" si="28"/>
        <v>Avery Bradley</v>
      </c>
      <c r="G262">
        <f t="shared" si="29"/>
        <v>20</v>
      </c>
    </row>
    <row r="263" spans="1:7" x14ac:dyDescent="0.2">
      <c r="A263" s="15" t="s">
        <v>791</v>
      </c>
      <c r="B263" s="15">
        <f t="shared" si="24"/>
        <v>5</v>
      </c>
      <c r="C263" s="15" t="str">
        <f t="shared" si="25"/>
        <v>John</v>
      </c>
      <c r="D263" s="15">
        <f t="shared" si="26"/>
        <v>16</v>
      </c>
      <c r="E263" s="15" t="str">
        <f t="shared" si="27"/>
        <v xml:space="preserve"> Collins</v>
      </c>
      <c r="F263" s="15" t="str">
        <f t="shared" si="28"/>
        <v>John Collins</v>
      </c>
      <c r="G263">
        <f t="shared" si="29"/>
        <v>20</v>
      </c>
    </row>
    <row r="264" spans="1:7" x14ac:dyDescent="0.2">
      <c r="A264" s="15" t="s">
        <v>792</v>
      </c>
      <c r="B264" s="15">
        <f t="shared" si="24"/>
        <v>7</v>
      </c>
      <c r="C264" s="15" t="str">
        <f t="shared" si="25"/>
        <v>Gordon</v>
      </c>
      <c r="D264" s="15">
        <f t="shared" si="26"/>
        <v>18</v>
      </c>
      <c r="E264" s="15" t="str">
        <f t="shared" si="27"/>
        <v xml:space="preserve"> Hayward</v>
      </c>
      <c r="F264" s="15" t="str">
        <f t="shared" si="28"/>
        <v>Gordon Hayward</v>
      </c>
      <c r="G264">
        <f t="shared" si="29"/>
        <v>20</v>
      </c>
    </row>
    <row r="265" spans="1:7" x14ac:dyDescent="0.2">
      <c r="A265" s="15" t="s">
        <v>793</v>
      </c>
      <c r="B265" s="15">
        <f t="shared" si="24"/>
        <v>5</v>
      </c>
      <c r="C265" s="15" t="str">
        <f t="shared" si="25"/>
        <v>Josh</v>
      </c>
      <c r="D265" s="15">
        <f t="shared" si="26"/>
        <v>16</v>
      </c>
      <c r="E265" s="15" t="str">
        <f t="shared" si="27"/>
        <v xml:space="preserve"> Jackson</v>
      </c>
      <c r="F265" s="15" t="str">
        <f t="shared" si="28"/>
        <v>Josh Jackson</v>
      </c>
      <c r="G265">
        <f t="shared" si="29"/>
        <v>20</v>
      </c>
    </row>
    <row r="266" spans="1:7" x14ac:dyDescent="0.2">
      <c r="A266" s="15" t="s">
        <v>794</v>
      </c>
      <c r="B266" s="15">
        <f t="shared" si="24"/>
        <v>6</v>
      </c>
      <c r="C266" s="15" t="str">
        <f t="shared" si="25"/>
        <v>Kevin</v>
      </c>
      <c r="D266" s="15">
        <f t="shared" si="26"/>
        <v>14</v>
      </c>
      <c r="E266" s="15" t="str">
        <f t="shared" si="27"/>
        <v xml:space="preserve"> Knox</v>
      </c>
      <c r="F266" s="15" t="str">
        <f t="shared" si="28"/>
        <v>Kevin Knox</v>
      </c>
      <c r="G266">
        <f t="shared" si="29"/>
        <v>20</v>
      </c>
    </row>
    <row r="267" spans="1:7" x14ac:dyDescent="0.2">
      <c r="A267" s="15" t="s">
        <v>974</v>
      </c>
      <c r="B267" s="15">
        <f t="shared" si="24"/>
        <v>8</v>
      </c>
      <c r="C267" s="15" t="str">
        <f t="shared" si="25"/>
        <v>Georges</v>
      </c>
      <c r="D267" s="15">
        <f t="shared" si="26"/>
        <v>17</v>
      </c>
      <c r="E267" s="15" t="str">
        <f t="shared" si="27"/>
        <v xml:space="preserve"> Niang</v>
      </c>
      <c r="F267" s="15" t="str">
        <f t="shared" si="28"/>
        <v>Georges Niang</v>
      </c>
      <c r="G267">
        <f t="shared" si="29"/>
        <v>20</v>
      </c>
    </row>
    <row r="268" spans="1:7" x14ac:dyDescent="0.2">
      <c r="A268" s="15" t="s">
        <v>795</v>
      </c>
      <c r="B268" s="15">
        <f t="shared" si="24"/>
        <v>5</v>
      </c>
      <c r="C268" s="15" t="str">
        <f t="shared" si="25"/>
        <v>Josh</v>
      </c>
      <c r="D268" s="15">
        <f t="shared" si="26"/>
        <v>15</v>
      </c>
      <c r="E268" s="15" t="str">
        <f t="shared" si="27"/>
        <v xml:space="preserve"> Okogie</v>
      </c>
      <c r="F268" s="15" t="str">
        <f t="shared" si="28"/>
        <v>Josh Okogie</v>
      </c>
      <c r="G268">
        <f t="shared" si="29"/>
        <v>20</v>
      </c>
    </row>
    <row r="269" spans="1:7" x14ac:dyDescent="0.2">
      <c r="A269" s="15" t="s">
        <v>975</v>
      </c>
      <c r="B269" s="15">
        <f t="shared" si="24"/>
        <v>8</v>
      </c>
      <c r="C269" s="15" t="str">
        <f t="shared" si="25"/>
        <v>Day'Ron</v>
      </c>
      <c r="D269" s="15">
        <f t="shared" si="26"/>
        <v>18</v>
      </c>
      <c r="E269" s="15" t="str">
        <f t="shared" si="27"/>
        <v xml:space="preserve"> Sharpe</v>
      </c>
      <c r="F269" s="15" t="str">
        <f t="shared" si="28"/>
        <v>Day'Ron Sharpe</v>
      </c>
      <c r="G269">
        <f t="shared" si="29"/>
        <v>20</v>
      </c>
    </row>
    <row r="270" spans="1:7" x14ac:dyDescent="0.2">
      <c r="A270" s="15" t="s">
        <v>976</v>
      </c>
      <c r="B270" s="15">
        <f t="shared" si="24"/>
        <v>8</v>
      </c>
      <c r="C270" s="15" t="str">
        <f t="shared" si="25"/>
        <v>Justise</v>
      </c>
      <c r="D270" s="15">
        <f t="shared" si="26"/>
        <v>19</v>
      </c>
      <c r="E270" s="15" t="str">
        <f t="shared" si="27"/>
        <v xml:space="preserve"> Winslow</v>
      </c>
      <c r="F270" s="15" t="str">
        <f t="shared" si="28"/>
        <v>Justise Winslow</v>
      </c>
      <c r="G270">
        <f t="shared" si="29"/>
        <v>20</v>
      </c>
    </row>
    <row r="271" spans="1:7" ht="18" x14ac:dyDescent="0.2">
      <c r="A271" s="14">
        <v>21</v>
      </c>
      <c r="B271" s="15" t="e">
        <f t="shared" si="24"/>
        <v>#VALUE!</v>
      </c>
      <c r="C271" s="15" t="e">
        <f t="shared" si="25"/>
        <v>#VALUE!</v>
      </c>
      <c r="D271" s="15">
        <f t="shared" si="26"/>
        <v>2</v>
      </c>
      <c r="E271" s="15" t="e">
        <f t="shared" si="27"/>
        <v>#VALUE!</v>
      </c>
      <c r="F271" s="15" t="e">
        <f t="shared" si="28"/>
        <v>#VALUE!</v>
      </c>
      <c r="G271">
        <f t="shared" si="29"/>
        <v>21</v>
      </c>
    </row>
    <row r="272" spans="1:7" x14ac:dyDescent="0.2">
      <c r="A272" s="15" t="s">
        <v>796</v>
      </c>
      <c r="B272" s="15">
        <f t="shared" si="24"/>
        <v>9</v>
      </c>
      <c r="C272" s="15" t="str">
        <f t="shared" si="25"/>
        <v>LaMarcus</v>
      </c>
      <c r="D272" s="15">
        <f t="shared" si="26"/>
        <v>21</v>
      </c>
      <c r="E272" s="15" t="str">
        <f t="shared" si="27"/>
        <v xml:space="preserve"> Aldridge</v>
      </c>
      <c r="F272" s="15" t="str">
        <f t="shared" si="28"/>
        <v>LaMarcus Aldridge</v>
      </c>
      <c r="G272">
        <f t="shared" si="29"/>
        <v>21</v>
      </c>
    </row>
    <row r="273" spans="1:7" x14ac:dyDescent="0.2">
      <c r="A273" s="15" t="s">
        <v>797</v>
      </c>
      <c r="B273" s="15">
        <f t="shared" si="24"/>
        <v>8</v>
      </c>
      <c r="C273" s="15" t="str">
        <f t="shared" si="25"/>
        <v>Dewayne</v>
      </c>
      <c r="D273" s="15">
        <f t="shared" si="26"/>
        <v>18</v>
      </c>
      <c r="E273" s="15" t="str">
        <f t="shared" si="27"/>
        <v xml:space="preserve"> Dedmon</v>
      </c>
      <c r="F273" s="15" t="str">
        <f t="shared" si="28"/>
        <v>Dewayne Dedmon</v>
      </c>
      <c r="G273">
        <f t="shared" si="29"/>
        <v>21</v>
      </c>
    </row>
    <row r="274" spans="1:7" x14ac:dyDescent="0.2">
      <c r="A274" s="15" t="s">
        <v>798</v>
      </c>
      <c r="B274" s="15">
        <f t="shared" si="24"/>
        <v>5</v>
      </c>
      <c r="C274" s="15" t="str">
        <f t="shared" si="25"/>
        <v>Joel</v>
      </c>
      <c r="D274" s="15">
        <f t="shared" si="26"/>
        <v>15</v>
      </c>
      <c r="E274" s="15" t="str">
        <f t="shared" si="27"/>
        <v xml:space="preserve"> Embiid</v>
      </c>
      <c r="F274" s="15" t="str">
        <f t="shared" si="28"/>
        <v>Joel Embiid</v>
      </c>
      <c r="G274">
        <f t="shared" si="29"/>
        <v>21</v>
      </c>
    </row>
    <row r="275" spans="1:7" x14ac:dyDescent="0.2">
      <c r="A275" s="15" t="s">
        <v>799</v>
      </c>
      <c r="B275" s="15">
        <f t="shared" si="24"/>
        <v>7</v>
      </c>
      <c r="C275" s="15" t="str">
        <f t="shared" si="25"/>
        <v>Daniel</v>
      </c>
      <c r="D275" s="15">
        <f t="shared" si="26"/>
        <v>18</v>
      </c>
      <c r="E275" s="15" t="str">
        <f t="shared" si="27"/>
        <v xml:space="preserve"> Gafford</v>
      </c>
      <c r="F275" s="15" t="str">
        <f t="shared" si="28"/>
        <v>Daniel Gafford</v>
      </c>
      <c r="G275">
        <f t="shared" si="29"/>
        <v>21</v>
      </c>
    </row>
    <row r="276" spans="1:7" x14ac:dyDescent="0.2">
      <c r="A276" s="15" t="s">
        <v>800</v>
      </c>
      <c r="B276" s="15">
        <f t="shared" si="24"/>
        <v>5</v>
      </c>
      <c r="C276" s="15" t="str">
        <f t="shared" si="25"/>
        <v>Jrue</v>
      </c>
      <c r="D276" s="15">
        <f t="shared" si="26"/>
        <v>16</v>
      </c>
      <c r="E276" s="15" t="str">
        <f t="shared" si="27"/>
        <v xml:space="preserve"> Holiday</v>
      </c>
      <c r="F276" s="15" t="str">
        <f t="shared" si="28"/>
        <v>Jrue Holiday</v>
      </c>
      <c r="G276">
        <f t="shared" si="29"/>
        <v>21</v>
      </c>
    </row>
    <row r="277" spans="1:7" x14ac:dyDescent="0.2">
      <c r="A277" s="15" t="s">
        <v>801</v>
      </c>
      <c r="B277" s="15">
        <f t="shared" si="24"/>
        <v>5</v>
      </c>
      <c r="C277" s="15" t="str">
        <f t="shared" si="25"/>
        <v>Tyus</v>
      </c>
      <c r="D277" s="15">
        <f t="shared" si="26"/>
        <v>14</v>
      </c>
      <c r="E277" s="15" t="str">
        <f t="shared" si="27"/>
        <v xml:space="preserve"> Jones</v>
      </c>
      <c r="F277" s="15" t="str">
        <f t="shared" si="28"/>
        <v>Tyus Jones</v>
      </c>
      <c r="G277">
        <f t="shared" si="29"/>
        <v>21</v>
      </c>
    </row>
    <row r="278" spans="1:7" x14ac:dyDescent="0.2">
      <c r="A278" s="15" t="s">
        <v>977</v>
      </c>
      <c r="B278" s="15">
        <f t="shared" si="24"/>
        <v>6</v>
      </c>
      <c r="C278" s="15" t="str">
        <f t="shared" si="25"/>
        <v>Frank</v>
      </c>
      <c r="D278" s="15">
        <f t="shared" si="26"/>
        <v>19</v>
      </c>
      <c r="E278" s="15" t="str">
        <f t="shared" si="27"/>
        <v xml:space="preserve"> Ntilikina</v>
      </c>
      <c r="F278" s="15" t="str">
        <f t="shared" si="28"/>
        <v>Frank Ntilikina</v>
      </c>
      <c r="G278">
        <f t="shared" si="29"/>
        <v>21</v>
      </c>
    </row>
    <row r="279" spans="1:7" x14ac:dyDescent="0.2">
      <c r="A279" s="15" t="s">
        <v>978</v>
      </c>
      <c r="B279" s="15">
        <f t="shared" si="24"/>
        <v>5</v>
      </c>
      <c r="C279" s="15" t="str">
        <f t="shared" si="25"/>
        <v>Matt</v>
      </c>
      <c r="D279" s="15">
        <f t="shared" si="26"/>
        <v>15</v>
      </c>
      <c r="E279" s="15" t="str">
        <f t="shared" si="27"/>
        <v xml:space="preserve"> Thomas</v>
      </c>
      <c r="F279" s="15" t="str">
        <f t="shared" si="28"/>
        <v>Matt Thomas</v>
      </c>
      <c r="G279">
        <f t="shared" si="29"/>
        <v>21</v>
      </c>
    </row>
    <row r="280" spans="1:7" x14ac:dyDescent="0.2">
      <c r="A280" s="15" t="s">
        <v>979</v>
      </c>
      <c r="B280" s="15">
        <f t="shared" si="24"/>
        <v>3</v>
      </c>
      <c r="C280" s="15" t="str">
        <f t="shared" si="25"/>
        <v>JT</v>
      </c>
      <c r="D280" s="15">
        <f t="shared" si="26"/>
        <v>11</v>
      </c>
      <c r="E280" s="15" t="str">
        <f t="shared" si="27"/>
        <v xml:space="preserve"> Thor</v>
      </c>
      <c r="F280" s="15" t="str">
        <f t="shared" si="28"/>
        <v>JT Thor</v>
      </c>
      <c r="G280">
        <f t="shared" si="29"/>
        <v>21</v>
      </c>
    </row>
    <row r="281" spans="1:7" x14ac:dyDescent="0.2">
      <c r="A281" s="15" t="s">
        <v>980</v>
      </c>
      <c r="B281" s="15">
        <f t="shared" si="24"/>
        <v>7</v>
      </c>
      <c r="C281" s="15" t="str">
        <f t="shared" si="25"/>
        <v>Moritz</v>
      </c>
      <c r="D281" s="15">
        <f t="shared" si="26"/>
        <v>17</v>
      </c>
      <c r="E281" s="15" t="str">
        <f t="shared" si="27"/>
        <v xml:space="preserve"> Wagner</v>
      </c>
      <c r="F281" s="15" t="str">
        <f t="shared" si="28"/>
        <v>Moritz Wagner</v>
      </c>
      <c r="G281">
        <f t="shared" si="29"/>
        <v>21</v>
      </c>
    </row>
    <row r="282" spans="1:7" x14ac:dyDescent="0.2">
      <c r="A282" s="15" t="s">
        <v>981</v>
      </c>
      <c r="B282" s="15">
        <f t="shared" si="24"/>
        <v>7</v>
      </c>
      <c r="C282" s="15" t="str">
        <f t="shared" si="25"/>
        <v>Hassan</v>
      </c>
      <c r="D282" s="15">
        <f t="shared" si="26"/>
        <v>20</v>
      </c>
      <c r="E282" s="15" t="str">
        <f t="shared" si="27"/>
        <v xml:space="preserve"> Whiteside</v>
      </c>
      <c r="F282" s="15" t="str">
        <f t="shared" si="28"/>
        <v>Hassan Whiteside</v>
      </c>
      <c r="G282">
        <f t="shared" si="29"/>
        <v>21</v>
      </c>
    </row>
    <row r="283" spans="1:7" ht="18" x14ac:dyDescent="0.2">
      <c r="A283" s="14">
        <v>22</v>
      </c>
      <c r="B283" s="15" t="e">
        <f t="shared" si="24"/>
        <v>#VALUE!</v>
      </c>
      <c r="C283" s="15" t="e">
        <f t="shared" si="25"/>
        <v>#VALUE!</v>
      </c>
      <c r="D283" s="15">
        <f t="shared" si="26"/>
        <v>2</v>
      </c>
      <c r="E283" s="15" t="e">
        <f t="shared" si="27"/>
        <v>#VALUE!</v>
      </c>
      <c r="F283" s="15" t="e">
        <f t="shared" si="28"/>
        <v>#VALUE!</v>
      </c>
      <c r="G283">
        <f t="shared" si="29"/>
        <v>22</v>
      </c>
    </row>
    <row r="284" spans="1:7" x14ac:dyDescent="0.2">
      <c r="A284" s="15" t="s">
        <v>802</v>
      </c>
      <c r="B284" s="15">
        <f t="shared" si="24"/>
        <v>8</v>
      </c>
      <c r="C284" s="15" t="str">
        <f t="shared" si="25"/>
        <v>Deandre</v>
      </c>
      <c r="D284" s="15">
        <f t="shared" si="26"/>
        <v>17</v>
      </c>
      <c r="E284" s="15" t="str">
        <f t="shared" si="27"/>
        <v xml:space="preserve"> Ayton</v>
      </c>
      <c r="F284" s="15" t="str">
        <f t="shared" si="28"/>
        <v>Deandre Ayton</v>
      </c>
      <c r="G284">
        <f t="shared" si="29"/>
        <v>22</v>
      </c>
    </row>
    <row r="285" spans="1:7" x14ac:dyDescent="0.2">
      <c r="A285" s="15" t="s">
        <v>803</v>
      </c>
      <c r="B285" s="15">
        <f t="shared" si="24"/>
        <v>8</v>
      </c>
      <c r="C285" s="15" t="str">
        <f t="shared" si="25"/>
        <v>Desmond</v>
      </c>
      <c r="D285" s="15">
        <f t="shared" si="26"/>
        <v>16</v>
      </c>
      <c r="E285" s="15" t="str">
        <f t="shared" si="27"/>
        <v xml:space="preserve"> Bane</v>
      </c>
      <c r="F285" s="15" t="str">
        <f t="shared" si="28"/>
        <v>Desmond Bane</v>
      </c>
      <c r="G285">
        <f t="shared" si="29"/>
        <v>22</v>
      </c>
    </row>
    <row r="286" spans="1:7" x14ac:dyDescent="0.2">
      <c r="A286" s="15" t="s">
        <v>982</v>
      </c>
      <c r="B286" s="15">
        <f t="shared" si="24"/>
        <v>8</v>
      </c>
      <c r="C286" s="15" t="str">
        <f t="shared" si="25"/>
        <v>Patrick</v>
      </c>
      <c r="D286" s="15">
        <f t="shared" si="26"/>
        <v>20</v>
      </c>
      <c r="E286" s="15" t="str">
        <f t="shared" si="27"/>
        <v xml:space="preserve"> Beverley</v>
      </c>
      <c r="F286" s="15" t="str">
        <f t="shared" si="28"/>
        <v>Patrick Beverley</v>
      </c>
      <c r="G286">
        <f t="shared" si="29"/>
        <v>22</v>
      </c>
    </row>
    <row r="287" spans="1:7" x14ac:dyDescent="0.2">
      <c r="A287" s="15" t="s">
        <v>804</v>
      </c>
      <c r="B287" s="15">
        <f t="shared" si="24"/>
        <v>6</v>
      </c>
      <c r="C287" s="15" t="str">
        <f t="shared" si="25"/>
        <v>Jimmy</v>
      </c>
      <c r="D287" s="15">
        <f t="shared" si="26"/>
        <v>16</v>
      </c>
      <c r="E287" s="15" t="str">
        <f t="shared" si="27"/>
        <v xml:space="preserve"> Butler</v>
      </c>
      <c r="F287" s="15" t="str">
        <f t="shared" si="28"/>
        <v>Jimmy Butler</v>
      </c>
      <c r="G287">
        <f t="shared" si="29"/>
        <v>22</v>
      </c>
    </row>
    <row r="288" spans="1:7" x14ac:dyDescent="0.2">
      <c r="A288" s="15" t="s">
        <v>805</v>
      </c>
      <c r="B288" s="15">
        <f t="shared" si="24"/>
        <v>7</v>
      </c>
      <c r="C288" s="15" t="str">
        <f t="shared" si="25"/>
        <v>Vernon</v>
      </c>
      <c r="D288" s="15">
        <f t="shared" si="26"/>
        <v>16</v>
      </c>
      <c r="E288" s="15" t="str">
        <f t="shared" si="27"/>
        <v xml:space="preserve"> Carey</v>
      </c>
      <c r="F288" s="15" t="str">
        <f t="shared" si="28"/>
        <v>Vernon Carey</v>
      </c>
      <c r="G288">
        <f t="shared" si="29"/>
        <v>22</v>
      </c>
    </row>
    <row r="289" spans="1:7" x14ac:dyDescent="0.2">
      <c r="A289" s="15" t="s">
        <v>723</v>
      </c>
      <c r="B289" s="15">
        <f t="shared" si="24"/>
        <v>8</v>
      </c>
      <c r="C289" s="15" t="str">
        <f t="shared" si="25"/>
        <v>Malachi</v>
      </c>
      <c r="D289" s="15">
        <f t="shared" si="26"/>
        <v>17</v>
      </c>
      <c r="E289" s="15" t="str">
        <f t="shared" si="27"/>
        <v xml:space="preserve"> Flynn</v>
      </c>
      <c r="F289" s="15" t="str">
        <f t="shared" si="28"/>
        <v>Malachi Flynn</v>
      </c>
      <c r="G289">
        <f t="shared" si="29"/>
        <v>22</v>
      </c>
    </row>
    <row r="290" spans="1:7" x14ac:dyDescent="0.2">
      <c r="A290" s="15" t="s">
        <v>806</v>
      </c>
      <c r="B290" s="15">
        <f t="shared" si="24"/>
        <v>8</v>
      </c>
      <c r="C290" s="15" t="str">
        <f t="shared" si="25"/>
        <v>Richaun</v>
      </c>
      <c r="D290" s="15">
        <f t="shared" si="26"/>
        <v>18</v>
      </c>
      <c r="E290" s="15" t="str">
        <f t="shared" si="27"/>
        <v xml:space="preserve"> Holmes</v>
      </c>
      <c r="F290" s="15" t="str">
        <f t="shared" si="28"/>
        <v>Richaun Holmes</v>
      </c>
      <c r="G290">
        <f t="shared" si="29"/>
        <v>22</v>
      </c>
    </row>
    <row r="291" spans="1:7" x14ac:dyDescent="0.2">
      <c r="A291" s="15" t="s">
        <v>983</v>
      </c>
      <c r="B291" s="15">
        <f t="shared" si="24"/>
        <v>6</v>
      </c>
      <c r="C291" s="15" t="str">
        <f t="shared" si="25"/>
        <v>Alize</v>
      </c>
      <c r="D291" s="15">
        <f t="shared" si="26"/>
        <v>17</v>
      </c>
      <c r="E291" s="15" t="str">
        <f t="shared" si="27"/>
        <v xml:space="preserve"> Johnson</v>
      </c>
      <c r="F291" s="15" t="str">
        <f t="shared" si="28"/>
        <v>Alize Johnson</v>
      </c>
      <c r="G291">
        <f t="shared" si="29"/>
        <v>22</v>
      </c>
    </row>
    <row r="292" spans="1:7" x14ac:dyDescent="0.2">
      <c r="A292" s="15" t="s">
        <v>807</v>
      </c>
      <c r="B292" s="15">
        <f t="shared" si="24"/>
        <v>6</v>
      </c>
      <c r="C292" s="15" t="str">
        <f t="shared" si="25"/>
        <v>Khris</v>
      </c>
      <c r="D292" s="15">
        <f t="shared" si="26"/>
        <v>19</v>
      </c>
      <c r="E292" s="15" t="str">
        <f t="shared" si="27"/>
        <v xml:space="preserve"> Middleton</v>
      </c>
      <c r="F292" s="15" t="str">
        <f t="shared" si="28"/>
        <v>Khris Middleton</v>
      </c>
      <c r="G292">
        <f t="shared" si="29"/>
        <v>22</v>
      </c>
    </row>
    <row r="293" spans="1:7" x14ac:dyDescent="0.2">
      <c r="A293" s="15" t="s">
        <v>808</v>
      </c>
      <c r="B293" s="15">
        <f t="shared" si="24"/>
        <v>4</v>
      </c>
      <c r="C293" s="15" t="str">
        <f t="shared" si="25"/>
        <v>Cam</v>
      </c>
      <c r="D293" s="15">
        <f t="shared" si="26"/>
        <v>15</v>
      </c>
      <c r="E293" s="15" t="str">
        <f t="shared" si="27"/>
        <v xml:space="preserve"> Reddish</v>
      </c>
      <c r="F293" s="15" t="str">
        <f t="shared" si="28"/>
        <v>Cam Reddish</v>
      </c>
      <c r="G293">
        <f t="shared" si="29"/>
        <v>22</v>
      </c>
    </row>
    <row r="294" spans="1:7" x14ac:dyDescent="0.2">
      <c r="A294" s="15" t="s">
        <v>809</v>
      </c>
      <c r="B294" s="15">
        <f t="shared" si="24"/>
        <v>7</v>
      </c>
      <c r="C294" s="15" t="str">
        <f t="shared" si="25"/>
        <v>Isaiah</v>
      </c>
      <c r="D294" s="15">
        <f t="shared" si="26"/>
        <v>15</v>
      </c>
      <c r="E294" s="15" t="str">
        <f t="shared" si="27"/>
        <v xml:space="preserve"> Roby</v>
      </c>
      <c r="F294" s="15" t="str">
        <f t="shared" si="28"/>
        <v>Isaiah Roby</v>
      </c>
      <c r="G294">
        <f t="shared" si="29"/>
        <v>22</v>
      </c>
    </row>
    <row r="295" spans="1:7" x14ac:dyDescent="0.2">
      <c r="A295" s="15" t="s">
        <v>810</v>
      </c>
      <c r="B295" s="15">
        <f t="shared" si="24"/>
        <v>8</v>
      </c>
      <c r="C295" s="15" t="str">
        <f t="shared" si="25"/>
        <v>Matisse</v>
      </c>
      <c r="D295" s="15">
        <f t="shared" si="26"/>
        <v>20</v>
      </c>
      <c r="E295" s="15" t="str">
        <f t="shared" si="27"/>
        <v xml:space="preserve"> Thybulle</v>
      </c>
      <c r="F295" s="15" t="str">
        <f t="shared" si="28"/>
        <v>Matisse Thybulle</v>
      </c>
      <c r="G295">
        <f t="shared" si="29"/>
        <v>22</v>
      </c>
    </row>
    <row r="296" spans="1:7" x14ac:dyDescent="0.2">
      <c r="A296" s="15" t="s">
        <v>984</v>
      </c>
      <c r="B296" s="15">
        <f t="shared" si="24"/>
        <v>6</v>
      </c>
      <c r="C296" s="15" t="str">
        <f t="shared" si="25"/>
        <v>Franz</v>
      </c>
      <c r="D296" s="15">
        <f t="shared" si="26"/>
        <v>16</v>
      </c>
      <c r="E296" s="15" t="str">
        <f t="shared" si="27"/>
        <v xml:space="preserve"> Wagner</v>
      </c>
      <c r="F296" s="15" t="str">
        <f t="shared" si="28"/>
        <v>Franz Wagner</v>
      </c>
      <c r="G296">
        <f t="shared" si="29"/>
        <v>22</v>
      </c>
    </row>
    <row r="297" spans="1:7" x14ac:dyDescent="0.2">
      <c r="A297" s="15" t="s">
        <v>811</v>
      </c>
      <c r="B297" s="15">
        <f t="shared" si="24"/>
        <v>7</v>
      </c>
      <c r="C297" s="15" t="str">
        <f t="shared" si="25"/>
        <v>Andrew</v>
      </c>
      <c r="D297" s="15">
        <f t="shared" si="26"/>
        <v>18</v>
      </c>
      <c r="E297" s="15" t="str">
        <f t="shared" si="27"/>
        <v xml:space="preserve"> Wiggins</v>
      </c>
      <c r="F297" s="15" t="str">
        <f t="shared" si="28"/>
        <v>Andrew Wiggins</v>
      </c>
      <c r="G297">
        <f t="shared" si="29"/>
        <v>22</v>
      </c>
    </row>
    <row r="298" spans="1:7" ht="18" x14ac:dyDescent="0.2">
      <c r="A298" s="14">
        <v>23</v>
      </c>
      <c r="B298" s="15" t="e">
        <f t="shared" si="24"/>
        <v>#VALUE!</v>
      </c>
      <c r="C298" s="15" t="e">
        <f t="shared" si="25"/>
        <v>#VALUE!</v>
      </c>
      <c r="D298" s="15">
        <f t="shared" si="26"/>
        <v>2</v>
      </c>
      <c r="E298" s="15" t="e">
        <f t="shared" si="27"/>
        <v>#VALUE!</v>
      </c>
      <c r="F298" s="15" t="e">
        <f t="shared" si="28"/>
        <v>#VALUE!</v>
      </c>
      <c r="G298">
        <f t="shared" si="29"/>
        <v>23</v>
      </c>
    </row>
    <row r="299" spans="1:7" x14ac:dyDescent="0.2">
      <c r="A299" s="15" t="s">
        <v>985</v>
      </c>
      <c r="B299" s="15">
        <f t="shared" si="24"/>
        <v>8</v>
      </c>
      <c r="C299" s="15" t="str">
        <f t="shared" si="25"/>
        <v>Charles</v>
      </c>
      <c r="D299" s="15">
        <f t="shared" si="26"/>
        <v>18</v>
      </c>
      <c r="E299" s="15" t="str">
        <f t="shared" si="27"/>
        <v xml:space="preserve"> Bassey</v>
      </c>
      <c r="F299" s="15" t="str">
        <f t="shared" si="28"/>
        <v>Charles Bassey</v>
      </c>
      <c r="G299">
        <f t="shared" si="29"/>
        <v>23</v>
      </c>
    </row>
    <row r="300" spans="1:7" x14ac:dyDescent="0.2">
      <c r="A300" s="15" t="s">
        <v>813</v>
      </c>
      <c r="B300" s="15">
        <f t="shared" si="24"/>
        <v>9</v>
      </c>
      <c r="C300" s="15" t="str">
        <f t="shared" si="25"/>
        <v>Draymond</v>
      </c>
      <c r="D300" s="15">
        <f t="shared" si="26"/>
        <v>18</v>
      </c>
      <c r="E300" s="15" t="str">
        <f t="shared" si="27"/>
        <v xml:space="preserve"> Green</v>
      </c>
      <c r="F300" s="15" t="str">
        <f t="shared" si="28"/>
        <v>Draymond Green</v>
      </c>
      <c r="G300">
        <f t="shared" si="29"/>
        <v>23</v>
      </c>
    </row>
    <row r="301" spans="1:7" x14ac:dyDescent="0.2">
      <c r="A301" s="15" t="s">
        <v>986</v>
      </c>
      <c r="B301" s="15">
        <f t="shared" si="24"/>
        <v>7</v>
      </c>
      <c r="C301" s="15" t="str">
        <f t="shared" si="25"/>
        <v>Isaiah</v>
      </c>
      <c r="D301" s="15">
        <f t="shared" si="26"/>
        <v>18</v>
      </c>
      <c r="E301" s="15" t="str">
        <f t="shared" si="27"/>
        <v xml:space="preserve"> Jackson</v>
      </c>
      <c r="F301" s="15" t="str">
        <f t="shared" si="28"/>
        <v>Isaiah Jackson</v>
      </c>
      <c r="G301">
        <f t="shared" si="29"/>
        <v>23</v>
      </c>
    </row>
    <row r="302" spans="1:7" x14ac:dyDescent="0.2">
      <c r="A302" s="15" t="s">
        <v>815</v>
      </c>
      <c r="B302" s="15">
        <f t="shared" si="24"/>
        <v>8</v>
      </c>
      <c r="C302" s="15" t="str">
        <f t="shared" si="25"/>
        <v>Cameron</v>
      </c>
      <c r="D302" s="15">
        <f t="shared" si="26"/>
        <v>19</v>
      </c>
      <c r="E302" s="15" t="str">
        <f t="shared" si="27"/>
        <v xml:space="preserve"> Johnson</v>
      </c>
      <c r="F302" s="15" t="str">
        <f t="shared" si="28"/>
        <v>Cameron Johnson</v>
      </c>
      <c r="G302">
        <f t="shared" si="29"/>
        <v>23</v>
      </c>
    </row>
    <row r="303" spans="1:7" x14ac:dyDescent="0.2">
      <c r="A303" s="15" t="s">
        <v>987</v>
      </c>
      <c r="B303" s="15">
        <f t="shared" si="24"/>
        <v>4</v>
      </c>
      <c r="C303" s="15" t="str">
        <f t="shared" si="25"/>
        <v>Kai</v>
      </c>
      <c r="D303" s="15">
        <f t="shared" si="26"/>
        <v>13</v>
      </c>
      <c r="E303" s="15" t="str">
        <f t="shared" si="27"/>
        <v xml:space="preserve"> Jones</v>
      </c>
      <c r="F303" s="15" t="str">
        <f t="shared" si="28"/>
        <v>Kai Jones</v>
      </c>
      <c r="G303">
        <f t="shared" si="29"/>
        <v>23</v>
      </c>
    </row>
    <row r="304" spans="1:7" x14ac:dyDescent="0.2">
      <c r="A304" s="15" t="s">
        <v>988</v>
      </c>
      <c r="B304" s="15">
        <f t="shared" si="24"/>
        <v>4</v>
      </c>
      <c r="C304" s="15" t="str">
        <f t="shared" si="25"/>
        <v>Tre</v>
      </c>
      <c r="D304" s="15">
        <f t="shared" si="26"/>
        <v>12</v>
      </c>
      <c r="E304" s="15" t="str">
        <f t="shared" si="27"/>
        <v xml:space="preserve"> Mann</v>
      </c>
      <c r="F304" s="15" t="str">
        <f t="shared" si="28"/>
        <v>Tre Mann</v>
      </c>
      <c r="G304">
        <f t="shared" si="29"/>
        <v>23</v>
      </c>
    </row>
    <row r="305" spans="1:7" x14ac:dyDescent="0.2">
      <c r="A305" s="15" t="s">
        <v>989</v>
      </c>
      <c r="B305" s="15">
        <f t="shared" si="24"/>
        <v>4</v>
      </c>
      <c r="C305" s="15" t="str">
        <f t="shared" si="25"/>
        <v>Ben</v>
      </c>
      <c r="D305" s="15">
        <f t="shared" si="26"/>
        <v>16</v>
      </c>
      <c r="E305" s="15" t="str">
        <f t="shared" si="27"/>
        <v xml:space="preserve"> McLemore</v>
      </c>
      <c r="F305" s="15" t="str">
        <f t="shared" si="28"/>
        <v>Ben McLemore</v>
      </c>
      <c r="G305">
        <f t="shared" si="29"/>
        <v>23</v>
      </c>
    </row>
    <row r="306" spans="1:7" x14ac:dyDescent="0.2">
      <c r="A306" s="15" t="s">
        <v>816</v>
      </c>
      <c r="B306" s="15">
        <f t="shared" si="24"/>
        <v>6</v>
      </c>
      <c r="C306" s="15" t="str">
        <f t="shared" si="25"/>
        <v>Royce</v>
      </c>
      <c r="D306" s="15">
        <f t="shared" si="26"/>
        <v>17</v>
      </c>
      <c r="E306" s="15" t="str">
        <f t="shared" si="27"/>
        <v xml:space="preserve"> O'Neale</v>
      </c>
      <c r="F306" s="15" t="str">
        <f t="shared" si="28"/>
        <v>Royce O'Neale</v>
      </c>
      <c r="G306">
        <f t="shared" si="29"/>
        <v>23</v>
      </c>
    </row>
    <row r="307" spans="1:7" x14ac:dyDescent="0.2">
      <c r="A307" s="15" t="s">
        <v>817</v>
      </c>
      <c r="B307" s="15">
        <f t="shared" si="24"/>
        <v>9</v>
      </c>
      <c r="C307" s="15" t="str">
        <f t="shared" si="25"/>
        <v>Mitchell</v>
      </c>
      <c r="D307" s="15">
        <f t="shared" si="26"/>
        <v>21</v>
      </c>
      <c r="E307" s="15" t="str">
        <f t="shared" si="27"/>
        <v xml:space="preserve"> Robinson</v>
      </c>
      <c r="F307" s="15" t="str">
        <f t="shared" si="28"/>
        <v>Mitchell Robinson</v>
      </c>
      <c r="G307">
        <f t="shared" si="29"/>
        <v>23</v>
      </c>
    </row>
    <row r="308" spans="1:7" x14ac:dyDescent="0.2">
      <c r="A308" s="15" t="s">
        <v>818</v>
      </c>
      <c r="B308" s="15">
        <f t="shared" si="24"/>
        <v>5</v>
      </c>
      <c r="C308" s="15" t="str">
        <f t="shared" si="25"/>
        <v>Fred</v>
      </c>
      <c r="D308" s="15">
        <f t="shared" si="26"/>
        <v>17</v>
      </c>
      <c r="E308" s="15" t="str">
        <f t="shared" si="27"/>
        <v xml:space="preserve"> VanVleet</v>
      </c>
      <c r="F308" s="15" t="str">
        <f t="shared" si="28"/>
        <v>Fred VanVleet</v>
      </c>
      <c r="G308">
        <f t="shared" si="29"/>
        <v>23</v>
      </c>
    </row>
    <row r="309" spans="1:7" ht="18" x14ac:dyDescent="0.2">
      <c r="A309" s="14">
        <v>24</v>
      </c>
      <c r="B309" s="15" t="e">
        <f t="shared" si="24"/>
        <v>#VALUE!</v>
      </c>
      <c r="C309" s="15" t="e">
        <f t="shared" si="25"/>
        <v>#VALUE!</v>
      </c>
      <c r="D309" s="15">
        <f t="shared" si="26"/>
        <v>2</v>
      </c>
      <c r="E309" s="15" t="e">
        <f t="shared" si="27"/>
        <v>#VALUE!</v>
      </c>
      <c r="F309" s="15" t="e">
        <f t="shared" si="28"/>
        <v>#VALUE!</v>
      </c>
      <c r="G309">
        <f t="shared" si="29"/>
        <v>24</v>
      </c>
    </row>
    <row r="310" spans="1:7" x14ac:dyDescent="0.2">
      <c r="A310" s="15" t="s">
        <v>990</v>
      </c>
      <c r="B310" s="15">
        <f t="shared" si="24"/>
        <v>5</v>
      </c>
      <c r="C310" s="15" t="str">
        <f t="shared" si="25"/>
        <v>Khem</v>
      </c>
      <c r="D310" s="15">
        <f t="shared" si="26"/>
        <v>14</v>
      </c>
      <c r="E310" s="15" t="str">
        <f t="shared" si="27"/>
        <v xml:space="preserve"> Birch</v>
      </c>
      <c r="F310" s="15" t="str">
        <f t="shared" si="28"/>
        <v>Khem Birch</v>
      </c>
      <c r="G310">
        <f t="shared" si="29"/>
        <v>24</v>
      </c>
    </row>
    <row r="311" spans="1:7" x14ac:dyDescent="0.2">
      <c r="A311" s="15" t="s">
        <v>819</v>
      </c>
      <c r="B311" s="15">
        <f t="shared" si="24"/>
        <v>4</v>
      </c>
      <c r="C311" s="15" t="str">
        <f t="shared" si="25"/>
        <v>Pat</v>
      </c>
      <c r="D311" s="15">
        <f t="shared" si="26"/>
        <v>19</v>
      </c>
      <c r="E311" s="15" t="str">
        <f t="shared" si="27"/>
        <v xml:space="preserve"> Connaughton</v>
      </c>
      <c r="F311" s="15" t="str">
        <f t="shared" si="28"/>
        <v>Pat Connaughton</v>
      </c>
      <c r="G311">
        <f t="shared" si="29"/>
        <v>24</v>
      </c>
    </row>
    <row r="312" spans="1:7" x14ac:dyDescent="0.2">
      <c r="A312" s="15" t="s">
        <v>991</v>
      </c>
      <c r="B312" s="15">
        <f t="shared" si="24"/>
        <v>6</v>
      </c>
      <c r="C312" s="15" t="str">
        <f t="shared" si="25"/>
        <v>Malik</v>
      </c>
      <c r="D312" s="15">
        <f t="shared" si="26"/>
        <v>15</v>
      </c>
      <c r="E312" s="15" t="str">
        <f t="shared" si="27"/>
        <v xml:space="preserve"> Fitts</v>
      </c>
      <c r="F312" s="15" t="str">
        <f t="shared" si="28"/>
        <v>Malik Fitts</v>
      </c>
      <c r="G312">
        <f t="shared" si="29"/>
        <v>24</v>
      </c>
    </row>
    <row r="313" spans="1:7" x14ac:dyDescent="0.2">
      <c r="A313" s="15" t="s">
        <v>747</v>
      </c>
      <c r="B313" s="15">
        <f t="shared" si="24"/>
        <v>8</v>
      </c>
      <c r="C313" s="15" t="str">
        <f t="shared" si="25"/>
        <v>Javonte</v>
      </c>
      <c r="D313" s="15">
        <f t="shared" si="26"/>
        <v>17</v>
      </c>
      <c r="E313" s="15" t="str">
        <f t="shared" si="27"/>
        <v xml:space="preserve"> Green</v>
      </c>
      <c r="F313" s="15" t="str">
        <f t="shared" si="28"/>
        <v>Javonte Green</v>
      </c>
      <c r="G313">
        <f t="shared" si="29"/>
        <v>24</v>
      </c>
    </row>
    <row r="314" spans="1:7" x14ac:dyDescent="0.2">
      <c r="A314" s="15" t="s">
        <v>820</v>
      </c>
      <c r="B314" s="15">
        <f t="shared" si="24"/>
        <v>6</v>
      </c>
      <c r="C314" s="15" t="str">
        <f t="shared" si="25"/>
        <v>Buddy</v>
      </c>
      <c r="D314" s="15">
        <f t="shared" si="26"/>
        <v>15</v>
      </c>
      <c r="E314" s="15" t="str">
        <f t="shared" si="27"/>
        <v xml:space="preserve"> Hield</v>
      </c>
      <c r="F314" s="15" t="str">
        <f t="shared" si="28"/>
        <v>Buddy Hield</v>
      </c>
      <c r="G314">
        <f t="shared" si="29"/>
        <v>24</v>
      </c>
    </row>
    <row r="315" spans="1:7" x14ac:dyDescent="0.2">
      <c r="A315" s="15" t="s">
        <v>992</v>
      </c>
      <c r="B315" s="15">
        <f t="shared" si="24"/>
        <v>6</v>
      </c>
      <c r="C315" s="15" t="str">
        <f t="shared" si="25"/>
        <v>Corey</v>
      </c>
      <c r="D315" s="15">
        <f t="shared" si="26"/>
        <v>17</v>
      </c>
      <c r="E315" s="15" t="str">
        <f t="shared" si="27"/>
        <v xml:space="preserve"> Kispert</v>
      </c>
      <c r="F315" s="15" t="str">
        <f t="shared" si="28"/>
        <v>Corey Kispert</v>
      </c>
      <c r="G315">
        <f t="shared" si="29"/>
        <v>24</v>
      </c>
    </row>
    <row r="316" spans="1:7" x14ac:dyDescent="0.2">
      <c r="A316" s="15" t="s">
        <v>993</v>
      </c>
      <c r="B316" s="15">
        <f t="shared" si="24"/>
        <v>6</v>
      </c>
      <c r="C316" s="15" t="str">
        <f t="shared" si="25"/>
        <v>Lauri</v>
      </c>
      <c r="D316" s="15">
        <f t="shared" si="26"/>
        <v>19</v>
      </c>
      <c r="E316" s="15" t="str">
        <f t="shared" si="27"/>
        <v xml:space="preserve"> Markkanen</v>
      </c>
      <c r="F316" s="15" t="str">
        <f t="shared" si="28"/>
        <v>Lauri Markkanen</v>
      </c>
      <c r="G316">
        <f t="shared" si="29"/>
        <v>24</v>
      </c>
    </row>
    <row r="317" spans="1:7" x14ac:dyDescent="0.2">
      <c r="A317" s="15" t="s">
        <v>994</v>
      </c>
      <c r="B317" s="15">
        <f t="shared" si="24"/>
        <v>8</v>
      </c>
      <c r="C317" s="15" t="str">
        <f t="shared" si="25"/>
        <v>Jamorko</v>
      </c>
      <c r="D317" s="15">
        <f t="shared" si="26"/>
        <v>19</v>
      </c>
      <c r="E317" s="15" t="str">
        <f t="shared" si="27"/>
        <v xml:space="preserve"> Pickett</v>
      </c>
      <c r="F317" s="15" t="str">
        <f t="shared" si="28"/>
        <v>Jamorko Pickett</v>
      </c>
      <c r="G317">
        <f t="shared" si="29"/>
        <v>24</v>
      </c>
    </row>
    <row r="318" spans="1:7" x14ac:dyDescent="0.2">
      <c r="A318" s="15" t="s">
        <v>995</v>
      </c>
      <c r="B318" s="15">
        <f t="shared" si="24"/>
        <v>6</v>
      </c>
      <c r="C318" s="15" t="str">
        <f t="shared" si="25"/>
        <v>Mason</v>
      </c>
      <c r="D318" s="15">
        <f t="shared" si="26"/>
        <v>17</v>
      </c>
      <c r="E318" s="15" t="str">
        <f t="shared" si="27"/>
        <v xml:space="preserve"> Plumlee</v>
      </c>
      <c r="F318" s="15" t="str">
        <f t="shared" si="28"/>
        <v>Mason Plumlee</v>
      </c>
      <c r="G318">
        <f t="shared" si="29"/>
        <v>24</v>
      </c>
    </row>
    <row r="319" spans="1:7" x14ac:dyDescent="0.2">
      <c r="A319" s="15" t="s">
        <v>996</v>
      </c>
      <c r="B319" s="15">
        <f t="shared" si="24"/>
        <v>7</v>
      </c>
      <c r="C319" s="15" t="str">
        <f t="shared" si="25"/>
        <v>Norman</v>
      </c>
      <c r="D319" s="15">
        <f t="shared" si="26"/>
        <v>17</v>
      </c>
      <c r="E319" s="15" t="str">
        <f t="shared" si="27"/>
        <v xml:space="preserve"> Powell</v>
      </c>
      <c r="F319" s="15" t="str">
        <f t="shared" si="28"/>
        <v>Norman Powell</v>
      </c>
      <c r="G319">
        <f t="shared" si="29"/>
        <v>24</v>
      </c>
    </row>
    <row r="320" spans="1:7" x14ac:dyDescent="0.2">
      <c r="A320" s="15" t="s">
        <v>997</v>
      </c>
      <c r="B320" s="15">
        <f t="shared" si="24"/>
        <v>8</v>
      </c>
      <c r="C320" s="15" t="str">
        <f t="shared" si="25"/>
        <v>Cameron</v>
      </c>
      <c r="D320" s="15">
        <f t="shared" si="26"/>
        <v>18</v>
      </c>
      <c r="E320" s="15" t="str">
        <f t="shared" si="27"/>
        <v xml:space="preserve"> Thomas</v>
      </c>
      <c r="F320" s="15" t="str">
        <f t="shared" si="28"/>
        <v>Cameron Thomas</v>
      </c>
      <c r="G320">
        <f t="shared" si="29"/>
        <v>24</v>
      </c>
    </row>
    <row r="321" spans="1:7" x14ac:dyDescent="0.2">
      <c r="A321" s="15" t="s">
        <v>821</v>
      </c>
      <c r="B321" s="15">
        <f t="shared" si="24"/>
        <v>6</v>
      </c>
      <c r="C321" s="15" t="str">
        <f t="shared" si="25"/>
        <v>Devin</v>
      </c>
      <c r="D321" s="15">
        <f t="shared" si="26"/>
        <v>17</v>
      </c>
      <c r="E321" s="15" t="str">
        <f t="shared" si="27"/>
        <v xml:space="preserve"> Vassell</v>
      </c>
      <c r="F321" s="15" t="str">
        <f t="shared" si="28"/>
        <v>Devin Vassell</v>
      </c>
      <c r="G321">
        <f t="shared" si="29"/>
        <v>24</v>
      </c>
    </row>
    <row r="322" spans="1:7" ht="18" x14ac:dyDescent="0.2">
      <c r="A322" s="14">
        <v>25</v>
      </c>
      <c r="B322" s="15" t="e">
        <f t="shared" si="24"/>
        <v>#VALUE!</v>
      </c>
      <c r="C322" s="15" t="e">
        <f t="shared" si="25"/>
        <v>#VALUE!</v>
      </c>
      <c r="D322" s="15">
        <f t="shared" si="26"/>
        <v>2</v>
      </c>
      <c r="E322" s="15" t="e">
        <f t="shared" si="27"/>
        <v>#VALUE!</v>
      </c>
      <c r="F322" s="15" t="e">
        <f t="shared" si="28"/>
        <v>#VALUE!</v>
      </c>
      <c r="G322">
        <f t="shared" si="29"/>
        <v>25</v>
      </c>
    </row>
    <row r="323" spans="1:7" x14ac:dyDescent="0.2">
      <c r="A323" s="15" t="s">
        <v>822</v>
      </c>
      <c r="B323" s="15">
        <f t="shared" ref="B323:B386" si="30">FIND(" ",A323,1)</f>
        <v>6</v>
      </c>
      <c r="C323" s="15" t="str">
        <f t="shared" ref="C323:C386" si="31">LEFT(A323,B323-1)</f>
        <v>Chris</v>
      </c>
      <c r="D323" s="15">
        <f t="shared" ref="D323:D386" si="32">LEN(A323)</f>
        <v>17</v>
      </c>
      <c r="E323" s="15" t="str">
        <f t="shared" ref="E323:E386" si="33">+MID(A323,B323,D323-B323-3)</f>
        <v xml:space="preserve"> Boucher</v>
      </c>
      <c r="F323" s="15" t="str">
        <f t="shared" ref="F323:F386" si="34">+C323&amp;E323</f>
        <v>Chris Boucher</v>
      </c>
      <c r="G323">
        <f t="shared" ref="G323:G386" si="35">IF(ISTEXT(A323),G322,A323)</f>
        <v>25</v>
      </c>
    </row>
    <row r="324" spans="1:7" x14ac:dyDescent="0.2">
      <c r="A324" s="15" t="s">
        <v>823</v>
      </c>
      <c r="B324" s="15">
        <f t="shared" si="30"/>
        <v>6</v>
      </c>
      <c r="C324" s="15" t="str">
        <f t="shared" si="31"/>
        <v>Mikal</v>
      </c>
      <c r="D324" s="15">
        <f t="shared" si="32"/>
        <v>17</v>
      </c>
      <c r="E324" s="15" t="str">
        <f t="shared" si="33"/>
        <v xml:space="preserve"> Bridges</v>
      </c>
      <c r="F324" s="15" t="str">
        <f t="shared" si="34"/>
        <v>Mikal Bridges</v>
      </c>
      <c r="G324">
        <f t="shared" si="35"/>
        <v>25</v>
      </c>
    </row>
    <row r="325" spans="1:7" x14ac:dyDescent="0.2">
      <c r="A325" s="15" t="s">
        <v>998</v>
      </c>
      <c r="B325" s="15">
        <f t="shared" si="30"/>
        <v>7</v>
      </c>
      <c r="C325" s="15" t="str">
        <f t="shared" si="31"/>
        <v>Reggie</v>
      </c>
      <c r="D325" s="15">
        <f t="shared" si="32"/>
        <v>18</v>
      </c>
      <c r="E325" s="15" t="str">
        <f t="shared" si="33"/>
        <v xml:space="preserve"> Bullock</v>
      </c>
      <c r="F325" s="15" t="str">
        <f t="shared" si="34"/>
        <v>Reggie Bullock</v>
      </c>
      <c r="G325">
        <f t="shared" si="35"/>
        <v>25</v>
      </c>
    </row>
    <row r="326" spans="1:7" x14ac:dyDescent="0.2">
      <c r="A326" s="15" t="s">
        <v>999</v>
      </c>
      <c r="B326" s="15">
        <f t="shared" si="30"/>
        <v>5</v>
      </c>
      <c r="C326" s="15" t="str">
        <f t="shared" si="31"/>
        <v>Alex</v>
      </c>
      <c r="D326" s="15">
        <f t="shared" si="32"/>
        <v>12</v>
      </c>
      <c r="E326" s="15" t="str">
        <f t="shared" si="33"/>
        <v xml:space="preserve"> Len</v>
      </c>
      <c r="F326" s="15" t="str">
        <f t="shared" si="34"/>
        <v>Alex Len</v>
      </c>
      <c r="G326">
        <f t="shared" si="35"/>
        <v>25</v>
      </c>
    </row>
    <row r="327" spans="1:7" x14ac:dyDescent="0.2">
      <c r="A327" s="15" t="s">
        <v>1000</v>
      </c>
      <c r="B327" s="15">
        <f t="shared" si="30"/>
        <v>5</v>
      </c>
      <c r="C327" s="15" t="str">
        <f t="shared" si="31"/>
        <v>Trey</v>
      </c>
      <c r="D327" s="15">
        <f t="shared" si="32"/>
        <v>15</v>
      </c>
      <c r="E327" s="15" t="str">
        <f t="shared" si="33"/>
        <v xml:space="preserve"> Murphy</v>
      </c>
      <c r="F327" s="15" t="str">
        <f t="shared" si="34"/>
        <v>Trey Murphy</v>
      </c>
      <c r="G327">
        <f t="shared" si="35"/>
        <v>25</v>
      </c>
    </row>
    <row r="328" spans="1:7" x14ac:dyDescent="0.2">
      <c r="A328" s="15" t="s">
        <v>824</v>
      </c>
      <c r="B328" s="15">
        <f t="shared" si="30"/>
        <v>6</v>
      </c>
      <c r="C328" s="15" t="str">
        <f t="shared" si="31"/>
        <v>Jakob</v>
      </c>
      <c r="D328" s="15">
        <f t="shared" si="32"/>
        <v>16</v>
      </c>
      <c r="E328" s="15" t="str">
        <f t="shared" si="33"/>
        <v xml:space="preserve"> Poeltl</v>
      </c>
      <c r="F328" s="15" t="str">
        <f t="shared" si="34"/>
        <v>Jakob Poeltl</v>
      </c>
      <c r="G328">
        <f t="shared" si="35"/>
        <v>25</v>
      </c>
    </row>
    <row r="329" spans="1:7" x14ac:dyDescent="0.2">
      <c r="A329" s="15" t="s">
        <v>825</v>
      </c>
      <c r="B329" s="15">
        <f t="shared" si="30"/>
        <v>7</v>
      </c>
      <c r="C329" s="15" t="str">
        <f t="shared" si="31"/>
        <v>Austin</v>
      </c>
      <c r="D329" s="15">
        <f t="shared" si="32"/>
        <v>17</v>
      </c>
      <c r="E329" s="15" t="str">
        <f t="shared" si="33"/>
        <v xml:space="preserve"> Rivers</v>
      </c>
      <c r="F329" s="15" t="str">
        <f t="shared" si="34"/>
        <v>Austin Rivers</v>
      </c>
      <c r="G329">
        <f t="shared" si="35"/>
        <v>25</v>
      </c>
    </row>
    <row r="330" spans="1:7" x14ac:dyDescent="0.2">
      <c r="A330" s="15" t="s">
        <v>826</v>
      </c>
      <c r="B330" s="15">
        <f t="shared" si="30"/>
        <v>5</v>
      </c>
      <c r="C330" s="15" t="str">
        <f t="shared" si="31"/>
        <v>P.J.</v>
      </c>
      <c r="D330" s="15">
        <f t="shared" si="32"/>
        <v>19</v>
      </c>
      <c r="E330" s="15" t="str">
        <f t="shared" si="33"/>
        <v xml:space="preserve"> Washington</v>
      </c>
      <c r="F330" s="15" t="str">
        <f t="shared" si="34"/>
        <v>P.J. Washington</v>
      </c>
      <c r="G330">
        <f t="shared" si="35"/>
        <v>25</v>
      </c>
    </row>
    <row r="331" spans="1:7" x14ac:dyDescent="0.2">
      <c r="A331" s="15" t="s">
        <v>1001</v>
      </c>
      <c r="B331" s="15">
        <f t="shared" si="30"/>
        <v>9</v>
      </c>
      <c r="C331" s="15" t="str">
        <f t="shared" si="31"/>
        <v>McKinley</v>
      </c>
      <c r="D331" s="15">
        <f t="shared" si="32"/>
        <v>19</v>
      </c>
      <c r="E331" s="15" t="str">
        <f t="shared" si="33"/>
        <v xml:space="preserve"> Wright</v>
      </c>
      <c r="F331" s="15" t="str">
        <f t="shared" si="34"/>
        <v>McKinley Wright</v>
      </c>
      <c r="G331">
        <f t="shared" si="35"/>
        <v>25</v>
      </c>
    </row>
    <row r="332" spans="1:7" ht="18" x14ac:dyDescent="0.2">
      <c r="A332" s="14">
        <v>26</v>
      </c>
      <c r="B332" s="15" t="e">
        <f t="shared" si="30"/>
        <v>#VALUE!</v>
      </c>
      <c r="C332" s="15" t="e">
        <f t="shared" si="31"/>
        <v>#VALUE!</v>
      </c>
      <c r="D332" s="15">
        <f t="shared" si="32"/>
        <v>2</v>
      </c>
      <c r="E332" s="15" t="e">
        <f t="shared" si="33"/>
        <v>#VALUE!</v>
      </c>
      <c r="F332" s="15" t="e">
        <f t="shared" si="34"/>
        <v>#VALUE!</v>
      </c>
      <c r="G332">
        <f t="shared" si="35"/>
        <v>26</v>
      </c>
    </row>
    <row r="333" spans="1:7" x14ac:dyDescent="0.2">
      <c r="A333" s="15" t="s">
        <v>1002</v>
      </c>
      <c r="B333" s="15">
        <f t="shared" si="30"/>
        <v>8</v>
      </c>
      <c r="C333" s="15" t="str">
        <f t="shared" si="31"/>
        <v>Spencer</v>
      </c>
      <c r="D333" s="15">
        <f t="shared" si="32"/>
        <v>21</v>
      </c>
      <c r="E333" s="15" t="str">
        <f t="shared" si="33"/>
        <v xml:space="preserve"> Dinwiddie</v>
      </c>
      <c r="F333" s="15" t="str">
        <f t="shared" si="34"/>
        <v>Spencer Dinwiddie</v>
      </c>
      <c r="G333">
        <f t="shared" si="35"/>
        <v>26</v>
      </c>
    </row>
    <row r="334" spans="1:7" x14ac:dyDescent="0.2">
      <c r="A334" s="15" t="s">
        <v>827</v>
      </c>
      <c r="B334" s="15">
        <f t="shared" si="30"/>
        <v>7</v>
      </c>
      <c r="C334" s="15" t="str">
        <f t="shared" si="31"/>
        <v>Jeremy</v>
      </c>
      <c r="D334" s="15">
        <f t="shared" si="32"/>
        <v>15</v>
      </c>
      <c r="E334" s="15" t="str">
        <f t="shared" si="33"/>
        <v xml:space="preserve"> Lamb</v>
      </c>
      <c r="F334" s="15" t="str">
        <f t="shared" si="34"/>
        <v>Jeremy Lamb</v>
      </c>
      <c r="G334">
        <f t="shared" si="35"/>
        <v>26</v>
      </c>
    </row>
    <row r="335" spans="1:7" x14ac:dyDescent="0.2">
      <c r="A335" s="15" t="s">
        <v>828</v>
      </c>
      <c r="B335" s="15">
        <f t="shared" si="30"/>
        <v>6</v>
      </c>
      <c r="C335" s="15" t="str">
        <f t="shared" si="31"/>
        <v>Aaron</v>
      </c>
      <c r="D335" s="15">
        <f t="shared" si="32"/>
        <v>17</v>
      </c>
      <c r="E335" s="15" t="str">
        <f t="shared" si="33"/>
        <v xml:space="preserve"> Nesmith</v>
      </c>
      <c r="F335" s="15" t="str">
        <f t="shared" si="34"/>
        <v>Aaron Nesmith</v>
      </c>
      <c r="G335">
        <f t="shared" si="35"/>
        <v>26</v>
      </c>
    </row>
    <row r="336" spans="1:7" ht="18" x14ac:dyDescent="0.2">
      <c r="A336" s="14">
        <v>27</v>
      </c>
      <c r="B336" s="15" t="e">
        <f t="shared" si="30"/>
        <v>#VALUE!</v>
      </c>
      <c r="C336" s="15" t="e">
        <f t="shared" si="31"/>
        <v>#VALUE!</v>
      </c>
      <c r="D336" s="15">
        <f t="shared" si="32"/>
        <v>2</v>
      </c>
      <c r="E336" s="15" t="e">
        <f t="shared" si="33"/>
        <v>#VALUE!</v>
      </c>
      <c r="F336" s="15" t="e">
        <f t="shared" si="34"/>
        <v>#VALUE!</v>
      </c>
      <c r="G336">
        <f t="shared" si="35"/>
        <v>27</v>
      </c>
    </row>
    <row r="337" spans="1:7" x14ac:dyDescent="0.2">
      <c r="A337" s="15" t="s">
        <v>829</v>
      </c>
      <c r="B337" s="15">
        <f t="shared" si="30"/>
        <v>5</v>
      </c>
      <c r="C337" s="15" t="str">
        <f t="shared" si="31"/>
        <v>Rudy</v>
      </c>
      <c r="D337" s="15">
        <f t="shared" si="32"/>
        <v>15</v>
      </c>
      <c r="E337" s="15" t="str">
        <f t="shared" si="33"/>
        <v xml:space="preserve"> Gobert</v>
      </c>
      <c r="F337" s="15" t="str">
        <f t="shared" si="34"/>
        <v>Rudy Gobert</v>
      </c>
      <c r="G337">
        <f t="shared" si="35"/>
        <v>27</v>
      </c>
    </row>
    <row r="338" spans="1:7" x14ac:dyDescent="0.2">
      <c r="A338" s="15" t="s">
        <v>1003</v>
      </c>
      <c r="B338" s="15">
        <f t="shared" si="30"/>
        <v>4</v>
      </c>
      <c r="C338" s="15" t="str">
        <f t="shared" si="31"/>
        <v>Vit</v>
      </c>
      <c r="D338" s="15">
        <f t="shared" si="32"/>
        <v>14</v>
      </c>
      <c r="E338" s="15" t="str">
        <f t="shared" si="33"/>
        <v xml:space="preserve"> Krejci</v>
      </c>
      <c r="F338" s="15" t="str">
        <f t="shared" si="34"/>
        <v>Vit Krejci</v>
      </c>
      <c r="G338">
        <f t="shared" si="35"/>
        <v>27</v>
      </c>
    </row>
    <row r="339" spans="1:7" x14ac:dyDescent="0.2">
      <c r="A339" s="15" t="s">
        <v>830</v>
      </c>
      <c r="B339" s="15">
        <f t="shared" si="30"/>
        <v>6</v>
      </c>
      <c r="C339" s="15" t="str">
        <f t="shared" si="31"/>
        <v>Jusuf</v>
      </c>
      <c r="D339" s="15">
        <f t="shared" si="32"/>
        <v>16</v>
      </c>
      <c r="E339" s="15" t="str">
        <f t="shared" si="33"/>
        <v xml:space="preserve"> Nurkić</v>
      </c>
      <c r="F339" s="15" t="str">
        <f t="shared" si="34"/>
        <v>Jusuf Nurkić</v>
      </c>
      <c r="G339">
        <f t="shared" si="35"/>
        <v>27</v>
      </c>
    </row>
    <row r="340" spans="1:7" x14ac:dyDescent="0.2">
      <c r="A340" s="15" t="s">
        <v>1004</v>
      </c>
      <c r="B340" s="15">
        <f t="shared" si="30"/>
        <v>7</v>
      </c>
      <c r="C340" s="15" t="str">
        <f t="shared" si="31"/>
        <v>Daniel</v>
      </c>
      <c r="D340" s="15">
        <f t="shared" si="32"/>
        <v>16</v>
      </c>
      <c r="E340" s="15" t="str">
        <f t="shared" si="33"/>
        <v xml:space="preserve"> Theis</v>
      </c>
      <c r="F340" s="15" t="str">
        <f t="shared" si="34"/>
        <v>Daniel Theis</v>
      </c>
      <c r="G340">
        <f t="shared" si="35"/>
        <v>27</v>
      </c>
    </row>
    <row r="341" spans="1:7" ht="18" x14ac:dyDescent="0.2">
      <c r="A341" s="14">
        <v>28</v>
      </c>
      <c r="B341" s="15" t="e">
        <f t="shared" si="30"/>
        <v>#VALUE!</v>
      </c>
      <c r="C341" s="15" t="e">
        <f t="shared" si="31"/>
        <v>#VALUE!</v>
      </c>
      <c r="D341" s="15">
        <f t="shared" si="32"/>
        <v>2</v>
      </c>
      <c r="E341" s="15" t="e">
        <f t="shared" si="33"/>
        <v>#VALUE!</v>
      </c>
      <c r="F341" s="15" t="e">
        <f t="shared" si="34"/>
        <v>#VALUE!</v>
      </c>
      <c r="G341">
        <f t="shared" si="35"/>
        <v>28</v>
      </c>
    </row>
    <row r="342" spans="1:7" x14ac:dyDescent="0.2">
      <c r="A342" s="15" t="s">
        <v>1005</v>
      </c>
      <c r="B342" s="15">
        <f t="shared" si="30"/>
        <v>8</v>
      </c>
      <c r="C342" s="15" t="str">
        <f t="shared" si="31"/>
        <v>Alperen</v>
      </c>
      <c r="D342" s="15">
        <f t="shared" si="32"/>
        <v>18</v>
      </c>
      <c r="E342" s="15" t="str">
        <f t="shared" si="33"/>
        <v xml:space="preserve"> Şengün</v>
      </c>
      <c r="F342" s="15" t="str">
        <f t="shared" si="34"/>
        <v>Alperen Şengün</v>
      </c>
      <c r="G342">
        <f t="shared" si="35"/>
        <v>28</v>
      </c>
    </row>
    <row r="343" spans="1:7" x14ac:dyDescent="0.2">
      <c r="A343" s="15" t="s">
        <v>831</v>
      </c>
      <c r="B343" s="15">
        <f t="shared" si="30"/>
        <v>7</v>
      </c>
      <c r="C343" s="15" t="str">
        <f t="shared" si="31"/>
        <v>Isaiah</v>
      </c>
      <c r="D343" s="15">
        <f t="shared" si="32"/>
        <v>18</v>
      </c>
      <c r="E343" s="15" t="str">
        <f t="shared" si="33"/>
        <v xml:space="preserve"> Stewart</v>
      </c>
      <c r="F343" s="15" t="str">
        <f t="shared" si="34"/>
        <v>Isaiah Stewart</v>
      </c>
      <c r="G343">
        <f t="shared" si="35"/>
        <v>28</v>
      </c>
    </row>
    <row r="344" spans="1:7" ht="18" x14ac:dyDescent="0.2">
      <c r="A344" s="14">
        <v>30</v>
      </c>
      <c r="B344" s="15" t="e">
        <f t="shared" si="30"/>
        <v>#VALUE!</v>
      </c>
      <c r="C344" s="15" t="e">
        <f t="shared" si="31"/>
        <v>#VALUE!</v>
      </c>
      <c r="D344" s="15">
        <f t="shared" si="32"/>
        <v>2</v>
      </c>
      <c r="E344" s="15" t="e">
        <f t="shared" si="33"/>
        <v>#VALUE!</v>
      </c>
      <c r="F344" s="15" t="e">
        <f t="shared" si="34"/>
        <v>#VALUE!</v>
      </c>
      <c r="G344">
        <f t="shared" si="35"/>
        <v>30</v>
      </c>
    </row>
    <row r="345" spans="1:7" x14ac:dyDescent="0.2">
      <c r="A345" s="15" t="s">
        <v>832</v>
      </c>
      <c r="B345" s="15">
        <f t="shared" si="30"/>
        <v>8</v>
      </c>
      <c r="C345" s="15" t="str">
        <f t="shared" si="31"/>
        <v>Stephen</v>
      </c>
      <c r="D345" s="15">
        <f t="shared" si="32"/>
        <v>17</v>
      </c>
      <c r="E345" s="15" t="str">
        <f t="shared" si="33"/>
        <v xml:space="preserve"> Curry</v>
      </c>
      <c r="F345" s="15" t="str">
        <f t="shared" si="34"/>
        <v>Stephen Curry</v>
      </c>
      <c r="G345">
        <f t="shared" si="35"/>
        <v>30</v>
      </c>
    </row>
    <row r="346" spans="1:7" x14ac:dyDescent="0.2">
      <c r="A346" s="15" t="s">
        <v>833</v>
      </c>
      <c r="B346" s="15">
        <f t="shared" si="30"/>
        <v>7</v>
      </c>
      <c r="C346" s="15" t="str">
        <f t="shared" si="31"/>
        <v>Furkan</v>
      </c>
      <c r="D346" s="15">
        <f t="shared" si="32"/>
        <v>18</v>
      </c>
      <c r="E346" s="15" t="str">
        <f t="shared" si="33"/>
        <v xml:space="preserve"> Korkmaz</v>
      </c>
      <c r="F346" s="15" t="str">
        <f t="shared" si="34"/>
        <v>Furkan Korkmaz</v>
      </c>
      <c r="G346">
        <f t="shared" si="35"/>
        <v>30</v>
      </c>
    </row>
    <row r="347" spans="1:7" x14ac:dyDescent="0.2">
      <c r="A347" s="15" t="s">
        <v>834</v>
      </c>
      <c r="B347" s="15">
        <f t="shared" si="30"/>
        <v>7</v>
      </c>
      <c r="C347" s="15" t="str">
        <f t="shared" si="31"/>
        <v>Julius</v>
      </c>
      <c r="D347" s="15">
        <f t="shared" si="32"/>
        <v>17</v>
      </c>
      <c r="E347" s="15" t="str">
        <f t="shared" si="33"/>
        <v xml:space="preserve"> Randle</v>
      </c>
      <c r="F347" s="15" t="str">
        <f t="shared" si="34"/>
        <v>Julius Randle</v>
      </c>
      <c r="G347">
        <f t="shared" si="35"/>
        <v>30</v>
      </c>
    </row>
    <row r="348" spans="1:7" x14ac:dyDescent="0.2">
      <c r="A348" s="15" t="s">
        <v>1006</v>
      </c>
      <c r="B348" s="15">
        <f t="shared" si="30"/>
        <v>9</v>
      </c>
      <c r="C348" s="15" t="str">
        <f t="shared" si="31"/>
        <v>Thaddeus</v>
      </c>
      <c r="D348" s="15">
        <f t="shared" si="32"/>
        <v>18</v>
      </c>
      <c r="E348" s="15" t="str">
        <f t="shared" si="33"/>
        <v xml:space="preserve"> Young</v>
      </c>
      <c r="F348" s="15" t="str">
        <f t="shared" si="34"/>
        <v>Thaddeus Young</v>
      </c>
      <c r="G348">
        <f t="shared" si="35"/>
        <v>30</v>
      </c>
    </row>
    <row r="349" spans="1:7" ht="18" x14ac:dyDescent="0.2">
      <c r="A349" s="14">
        <v>31</v>
      </c>
      <c r="B349" s="15" t="e">
        <f t="shared" si="30"/>
        <v>#VALUE!</v>
      </c>
      <c r="C349" s="15" t="e">
        <f t="shared" si="31"/>
        <v>#VALUE!</v>
      </c>
      <c r="D349" s="15">
        <f t="shared" si="32"/>
        <v>2</v>
      </c>
      <c r="E349" s="15" t="e">
        <f t="shared" si="33"/>
        <v>#VALUE!</v>
      </c>
      <c r="F349" s="15" t="e">
        <f t="shared" si="34"/>
        <v>#VALUE!</v>
      </c>
      <c r="G349">
        <f t="shared" si="35"/>
        <v>31</v>
      </c>
    </row>
    <row r="350" spans="1:7" x14ac:dyDescent="0.2">
      <c r="A350" s="15" t="s">
        <v>1007</v>
      </c>
      <c r="B350" s="15">
        <f t="shared" si="30"/>
        <v>8</v>
      </c>
      <c r="C350" s="15" t="str">
        <f t="shared" si="31"/>
        <v>Jarrett</v>
      </c>
      <c r="D350" s="15">
        <f t="shared" si="32"/>
        <v>17</v>
      </c>
      <c r="E350" s="15" t="str">
        <f t="shared" si="33"/>
        <v xml:space="preserve"> Allen</v>
      </c>
      <c r="F350" s="15" t="str">
        <f t="shared" si="34"/>
        <v>Jarrett Allen</v>
      </c>
      <c r="G350">
        <f t="shared" si="35"/>
        <v>31</v>
      </c>
    </row>
    <row r="351" spans="1:7" x14ac:dyDescent="0.2">
      <c r="A351" s="15" t="s">
        <v>835</v>
      </c>
      <c r="B351" s="15">
        <f t="shared" si="30"/>
        <v>6</v>
      </c>
      <c r="C351" s="15" t="str">
        <f t="shared" si="31"/>
        <v>Keita</v>
      </c>
      <c r="D351" s="15">
        <f t="shared" si="32"/>
        <v>20</v>
      </c>
      <c r="E351" s="15" t="str">
        <f t="shared" si="33"/>
        <v xml:space="preserve"> Bates-Diop</v>
      </c>
      <c r="F351" s="15" t="str">
        <f t="shared" si="34"/>
        <v>Keita Bates-Diop</v>
      </c>
      <c r="G351">
        <f t="shared" si="35"/>
        <v>31</v>
      </c>
    </row>
    <row r="352" spans="1:7" x14ac:dyDescent="0.2">
      <c r="A352" s="15" t="s">
        <v>836</v>
      </c>
      <c r="B352" s="15">
        <f t="shared" si="30"/>
        <v>5</v>
      </c>
      <c r="C352" s="15" t="str">
        <f t="shared" si="31"/>
        <v>Seth</v>
      </c>
      <c r="D352" s="15">
        <f t="shared" si="32"/>
        <v>14</v>
      </c>
      <c r="E352" s="15" t="str">
        <f t="shared" si="33"/>
        <v xml:space="preserve"> Curry</v>
      </c>
      <c r="F352" s="15" t="str">
        <f t="shared" si="34"/>
        <v>Seth Curry</v>
      </c>
      <c r="G352">
        <f t="shared" si="35"/>
        <v>31</v>
      </c>
    </row>
    <row r="353" spans="1:7" x14ac:dyDescent="0.2">
      <c r="A353" s="15" t="s">
        <v>1008</v>
      </c>
      <c r="B353" s="15">
        <f t="shared" si="30"/>
        <v>5</v>
      </c>
      <c r="C353" s="15" t="str">
        <f t="shared" si="31"/>
        <v>Paul</v>
      </c>
      <c r="D353" s="15">
        <f t="shared" si="32"/>
        <v>16</v>
      </c>
      <c r="E353" s="15" t="str">
        <f t="shared" si="33"/>
        <v xml:space="preserve"> Millsap</v>
      </c>
      <c r="F353" s="15" t="str">
        <f t="shared" si="34"/>
        <v>Paul Millsap</v>
      </c>
      <c r="G353">
        <f t="shared" si="35"/>
        <v>31</v>
      </c>
    </row>
    <row r="354" spans="1:7" x14ac:dyDescent="0.2">
      <c r="A354" s="15" t="s">
        <v>837</v>
      </c>
      <c r="B354" s="15">
        <f t="shared" si="30"/>
        <v>9</v>
      </c>
      <c r="C354" s="15" t="str">
        <f t="shared" si="31"/>
        <v>Terrence</v>
      </c>
      <c r="D354" s="15">
        <f t="shared" si="32"/>
        <v>17</v>
      </c>
      <c r="E354" s="15" t="str">
        <f t="shared" si="33"/>
        <v xml:space="preserve"> Ross</v>
      </c>
      <c r="F354" s="15" t="str">
        <f t="shared" si="34"/>
        <v>Terrence Ross</v>
      </c>
      <c r="G354">
        <f t="shared" si="35"/>
        <v>31</v>
      </c>
    </row>
    <row r="355" spans="1:7" x14ac:dyDescent="0.2">
      <c r="A355" s="15" t="s">
        <v>1009</v>
      </c>
      <c r="B355" s="15">
        <f t="shared" si="30"/>
        <v>6</v>
      </c>
      <c r="C355" s="15" t="str">
        <f t="shared" si="31"/>
        <v>Tomáš</v>
      </c>
      <c r="D355" s="15">
        <f t="shared" si="32"/>
        <v>20</v>
      </c>
      <c r="E355" s="15" t="str">
        <f t="shared" si="33"/>
        <v xml:space="preserve"> Satoranský</v>
      </c>
      <c r="F355" s="15" t="str">
        <f t="shared" si="34"/>
        <v>Tomáš Satoranský</v>
      </c>
      <c r="G355">
        <f t="shared" si="35"/>
        <v>31</v>
      </c>
    </row>
    <row r="356" spans="1:7" x14ac:dyDescent="0.2">
      <c r="A356" s="15" t="s">
        <v>838</v>
      </c>
      <c r="B356" s="15">
        <f t="shared" si="30"/>
        <v>4</v>
      </c>
      <c r="C356" s="15" t="str">
        <f t="shared" si="31"/>
        <v>Max</v>
      </c>
      <c r="D356" s="15">
        <f t="shared" si="32"/>
        <v>13</v>
      </c>
      <c r="E356" s="15" t="str">
        <f t="shared" si="33"/>
        <v xml:space="preserve"> Strus</v>
      </c>
      <c r="F356" s="15" t="str">
        <f t="shared" si="34"/>
        <v>Max Strus</v>
      </c>
      <c r="G356">
        <f t="shared" si="35"/>
        <v>31</v>
      </c>
    </row>
    <row r="357" spans="1:7" ht="18" x14ac:dyDescent="0.2">
      <c r="A357" s="14">
        <v>32</v>
      </c>
      <c r="B357" s="15" t="e">
        <f t="shared" si="30"/>
        <v>#VALUE!</v>
      </c>
      <c r="C357" s="15" t="e">
        <f t="shared" si="31"/>
        <v>#VALUE!</v>
      </c>
      <c r="D357" s="15">
        <f t="shared" si="32"/>
        <v>2</v>
      </c>
      <c r="E357" s="15" t="e">
        <f t="shared" si="33"/>
        <v>#VALUE!</v>
      </c>
      <c r="F357" s="15" t="e">
        <f t="shared" si="34"/>
        <v>#VALUE!</v>
      </c>
      <c r="G357">
        <f t="shared" si="35"/>
        <v>32</v>
      </c>
    </row>
    <row r="358" spans="1:7" x14ac:dyDescent="0.2">
      <c r="A358" s="15" t="s">
        <v>1010</v>
      </c>
      <c r="B358" s="15">
        <f t="shared" si="30"/>
        <v>5</v>
      </c>
      <c r="C358" s="15" t="str">
        <f t="shared" si="31"/>
        <v>Jeff</v>
      </c>
      <c r="D358" s="15">
        <f t="shared" si="32"/>
        <v>14</v>
      </c>
      <c r="E358" s="15" t="str">
        <f t="shared" si="33"/>
        <v xml:space="preserve"> Green</v>
      </c>
      <c r="F358" s="15" t="str">
        <f t="shared" si="34"/>
        <v>Jeff Green</v>
      </c>
      <c r="G358">
        <f t="shared" si="35"/>
        <v>32</v>
      </c>
    </row>
    <row r="359" spans="1:7" x14ac:dyDescent="0.2">
      <c r="A359" s="15" t="s">
        <v>1011</v>
      </c>
      <c r="B359" s="15">
        <f t="shared" si="30"/>
        <v>5</v>
      </c>
      <c r="C359" s="15" t="str">
        <f t="shared" si="31"/>
        <v>Otto</v>
      </c>
      <c r="D359" s="15">
        <f t="shared" si="32"/>
        <v>15</v>
      </c>
      <c r="E359" s="15" t="str">
        <f t="shared" si="33"/>
        <v xml:space="preserve"> Porter</v>
      </c>
      <c r="F359" s="15" t="str">
        <f t="shared" si="34"/>
        <v>Otto Porter</v>
      </c>
      <c r="G359">
        <f t="shared" si="35"/>
        <v>32</v>
      </c>
    </row>
    <row r="360" spans="1:7" x14ac:dyDescent="0.2">
      <c r="A360" s="15" t="s">
        <v>839</v>
      </c>
      <c r="B360" s="15">
        <f t="shared" si="30"/>
        <v>13</v>
      </c>
      <c r="C360" s="15" t="str">
        <f t="shared" si="31"/>
        <v>Karl-Anthony</v>
      </c>
      <c r="D360" s="15">
        <f t="shared" si="32"/>
        <v>22</v>
      </c>
      <c r="E360" s="15" t="str">
        <f t="shared" si="33"/>
        <v xml:space="preserve"> Towns</v>
      </c>
      <c r="F360" s="15" t="str">
        <f t="shared" si="34"/>
        <v>Karl-Anthony Towns</v>
      </c>
      <c r="G360">
        <f t="shared" si="35"/>
        <v>32</v>
      </c>
    </row>
    <row r="361" spans="1:7" x14ac:dyDescent="0.2">
      <c r="A361" s="15" t="s">
        <v>840</v>
      </c>
      <c r="B361" s="15">
        <f t="shared" si="30"/>
        <v>5</v>
      </c>
      <c r="C361" s="15" t="str">
        <f t="shared" si="31"/>
        <v>Dean</v>
      </c>
      <c r="D361" s="15">
        <f t="shared" si="32"/>
        <v>13</v>
      </c>
      <c r="E361" s="15" t="str">
        <f t="shared" si="33"/>
        <v xml:space="preserve"> Wade</v>
      </c>
      <c r="F361" s="15" t="str">
        <f t="shared" si="34"/>
        <v>Dean Wade</v>
      </c>
      <c r="G361">
        <f t="shared" si="35"/>
        <v>32</v>
      </c>
    </row>
    <row r="362" spans="1:7" ht="18" x14ac:dyDescent="0.2">
      <c r="A362" s="14">
        <v>33</v>
      </c>
      <c r="B362" s="15" t="e">
        <f t="shared" si="30"/>
        <v>#VALUE!</v>
      </c>
      <c r="C362" s="15" t="e">
        <f t="shared" si="31"/>
        <v>#VALUE!</v>
      </c>
      <c r="D362" s="15">
        <f t="shared" si="32"/>
        <v>2</v>
      </c>
      <c r="E362" s="15" t="e">
        <f t="shared" si="33"/>
        <v>#VALUE!</v>
      </c>
      <c r="F362" s="15" t="e">
        <f t="shared" si="34"/>
        <v>#VALUE!</v>
      </c>
      <c r="G362">
        <f t="shared" si="35"/>
        <v>33</v>
      </c>
    </row>
    <row r="363" spans="1:7" x14ac:dyDescent="0.2">
      <c r="A363" s="15" t="s">
        <v>841</v>
      </c>
      <c r="B363" s="15">
        <f t="shared" si="30"/>
        <v>8</v>
      </c>
      <c r="C363" s="15" t="str">
        <f t="shared" si="31"/>
        <v>Nicolas</v>
      </c>
      <c r="D363" s="15">
        <f t="shared" si="32"/>
        <v>17</v>
      </c>
      <c r="E363" s="15" t="str">
        <f t="shared" si="33"/>
        <v xml:space="preserve"> Batum</v>
      </c>
      <c r="F363" s="15" t="str">
        <f t="shared" si="34"/>
        <v>Nicolas Batum</v>
      </c>
      <c r="G363">
        <f t="shared" si="35"/>
        <v>33</v>
      </c>
    </row>
    <row r="364" spans="1:7" x14ac:dyDescent="0.2">
      <c r="A364" s="15" t="s">
        <v>842</v>
      </c>
      <c r="B364" s="15">
        <f t="shared" si="30"/>
        <v>7</v>
      </c>
      <c r="C364" s="15" t="str">
        <f t="shared" si="31"/>
        <v>Willie</v>
      </c>
      <c r="D364" s="15">
        <f t="shared" si="32"/>
        <v>23</v>
      </c>
      <c r="E364" s="15" t="str">
        <f t="shared" si="33"/>
        <v xml:space="preserve"> Cauley-Stein</v>
      </c>
      <c r="F364" s="15" t="str">
        <f t="shared" si="34"/>
        <v>Willie Cauley-Stein</v>
      </c>
      <c r="G364">
        <f t="shared" si="35"/>
        <v>33</v>
      </c>
    </row>
    <row r="365" spans="1:7" x14ac:dyDescent="0.2">
      <c r="A365" s="15" t="s">
        <v>843</v>
      </c>
      <c r="B365" s="15">
        <f t="shared" si="30"/>
        <v>8</v>
      </c>
      <c r="C365" s="15" t="str">
        <f t="shared" si="31"/>
        <v>Nicolas</v>
      </c>
      <c r="D365" s="15">
        <f t="shared" si="32"/>
        <v>19</v>
      </c>
      <c r="E365" s="15" t="str">
        <f t="shared" si="33"/>
        <v xml:space="preserve"> Claxton</v>
      </c>
      <c r="F365" s="15" t="str">
        <f t="shared" si="34"/>
        <v>Nicolas Claxton</v>
      </c>
      <c r="G365">
        <f t="shared" si="35"/>
        <v>33</v>
      </c>
    </row>
    <row r="366" spans="1:7" x14ac:dyDescent="0.2">
      <c r="A366" s="15" t="s">
        <v>812</v>
      </c>
      <c r="B366" s="15">
        <f t="shared" si="30"/>
        <v>7</v>
      </c>
      <c r="C366" s="15" t="str">
        <f t="shared" si="31"/>
        <v>Robert</v>
      </c>
      <c r="D366" s="15">
        <f t="shared" si="32"/>
        <v>20</v>
      </c>
      <c r="E366" s="15" t="str">
        <f t="shared" si="33"/>
        <v xml:space="preserve"> Covington</v>
      </c>
      <c r="F366" s="15" t="str">
        <f t="shared" si="34"/>
        <v>Robert Covington</v>
      </c>
      <c r="G366">
        <f t="shared" si="35"/>
        <v>33</v>
      </c>
    </row>
    <row r="367" spans="1:7" x14ac:dyDescent="0.2">
      <c r="A367" s="15" t="s">
        <v>844</v>
      </c>
      <c r="B367" s="15">
        <f t="shared" si="30"/>
        <v>7</v>
      </c>
      <c r="C367" s="15" t="str">
        <f t="shared" si="31"/>
        <v>Elijah</v>
      </c>
      <c r="D367" s="15">
        <f t="shared" si="32"/>
        <v>17</v>
      </c>
      <c r="E367" s="15" t="str">
        <f t="shared" si="33"/>
        <v xml:space="preserve"> Hughes</v>
      </c>
      <c r="F367" s="15" t="str">
        <f t="shared" si="34"/>
        <v>Elijah Hughes</v>
      </c>
      <c r="G367">
        <f t="shared" si="35"/>
        <v>33</v>
      </c>
    </row>
    <row r="368" spans="1:7" x14ac:dyDescent="0.2">
      <c r="A368" s="15" t="s">
        <v>845</v>
      </c>
      <c r="B368" s="15">
        <f t="shared" si="30"/>
        <v>4</v>
      </c>
      <c r="C368" s="15" t="str">
        <f t="shared" si="31"/>
        <v>Tre</v>
      </c>
      <c r="D368" s="15">
        <f t="shared" si="32"/>
        <v>13</v>
      </c>
      <c r="E368" s="15" t="str">
        <f t="shared" si="33"/>
        <v xml:space="preserve"> Jones</v>
      </c>
      <c r="F368" s="15" t="str">
        <f t="shared" si="34"/>
        <v>Tre Jones</v>
      </c>
      <c r="G368">
        <f t="shared" si="35"/>
        <v>33</v>
      </c>
    </row>
    <row r="369" spans="1:7" x14ac:dyDescent="0.2">
      <c r="A369" s="15" t="s">
        <v>1012</v>
      </c>
      <c r="B369" s="15">
        <f t="shared" si="30"/>
        <v>5</v>
      </c>
      <c r="C369" s="15" t="str">
        <f t="shared" si="31"/>
        <v>Kyle</v>
      </c>
      <c r="D369" s="15">
        <f t="shared" si="32"/>
        <v>14</v>
      </c>
      <c r="E369" s="15" t="str">
        <f t="shared" si="33"/>
        <v xml:space="preserve"> Kuzma</v>
      </c>
      <c r="F369" s="15" t="str">
        <f t="shared" si="34"/>
        <v>Kyle Kuzma</v>
      </c>
      <c r="G369">
        <f t="shared" si="35"/>
        <v>33</v>
      </c>
    </row>
    <row r="370" spans="1:7" x14ac:dyDescent="0.2">
      <c r="A370" s="15" t="s">
        <v>1013</v>
      </c>
      <c r="B370" s="15">
        <f t="shared" si="30"/>
        <v>6</v>
      </c>
      <c r="C370" s="15" t="str">
        <f t="shared" si="31"/>
        <v>Robin</v>
      </c>
      <c r="D370" s="15">
        <f t="shared" si="32"/>
        <v>15</v>
      </c>
      <c r="E370" s="15" t="str">
        <f t="shared" si="33"/>
        <v xml:space="preserve"> Lopez</v>
      </c>
      <c r="F370" s="15" t="str">
        <f t="shared" si="34"/>
        <v>Robin Lopez</v>
      </c>
      <c r="G370">
        <f t="shared" si="35"/>
        <v>33</v>
      </c>
    </row>
    <row r="371" spans="1:7" x14ac:dyDescent="0.2">
      <c r="A371" s="15" t="s">
        <v>846</v>
      </c>
      <c r="B371" s="15">
        <f t="shared" si="30"/>
        <v>5</v>
      </c>
      <c r="C371" s="15" t="str">
        <f t="shared" si="31"/>
        <v>Mike</v>
      </c>
      <c r="D371" s="15">
        <f t="shared" si="32"/>
        <v>16</v>
      </c>
      <c r="E371" s="15" t="str">
        <f t="shared" si="33"/>
        <v xml:space="preserve"> Muscala</v>
      </c>
      <c r="F371" s="15" t="str">
        <f t="shared" si="34"/>
        <v>Mike Muscala</v>
      </c>
      <c r="G371">
        <f t="shared" si="35"/>
        <v>33</v>
      </c>
    </row>
    <row r="372" spans="1:7" x14ac:dyDescent="0.2">
      <c r="A372" s="15">
        <v>7</v>
      </c>
      <c r="B372" s="15" t="e">
        <f t="shared" si="30"/>
        <v>#VALUE!</v>
      </c>
      <c r="C372" s="15" t="e">
        <f t="shared" si="31"/>
        <v>#VALUE!</v>
      </c>
      <c r="D372" s="15">
        <f t="shared" si="32"/>
        <v>1</v>
      </c>
      <c r="E372" s="15" t="e">
        <f t="shared" si="33"/>
        <v>#VALUE!</v>
      </c>
      <c r="F372" s="15" t="e">
        <f t="shared" si="34"/>
        <v>#VALUE!</v>
      </c>
      <c r="G372">
        <f t="shared" si="35"/>
        <v>7</v>
      </c>
    </row>
    <row r="373" spans="1:7" x14ac:dyDescent="0.2">
      <c r="A373" s="15" t="s">
        <v>847</v>
      </c>
      <c r="B373" s="15">
        <f t="shared" si="30"/>
        <v>6</v>
      </c>
      <c r="C373" s="15" t="str">
        <f t="shared" si="31"/>
        <v>Myles</v>
      </c>
      <c r="D373" s="15">
        <f t="shared" si="32"/>
        <v>16</v>
      </c>
      <c r="E373" s="15" t="str">
        <f t="shared" si="33"/>
        <v xml:space="preserve"> Turner</v>
      </c>
      <c r="F373" s="15" t="str">
        <f t="shared" si="34"/>
        <v>Myles Turner</v>
      </c>
      <c r="G373">
        <f t="shared" si="35"/>
        <v>7</v>
      </c>
    </row>
    <row r="374" spans="1:7" ht="18" x14ac:dyDescent="0.2">
      <c r="A374" s="14">
        <v>34</v>
      </c>
      <c r="B374" s="15" t="e">
        <f t="shared" si="30"/>
        <v>#VALUE!</v>
      </c>
      <c r="C374" s="15" t="e">
        <f t="shared" si="31"/>
        <v>#VALUE!</v>
      </c>
      <c r="D374" s="15">
        <f t="shared" si="32"/>
        <v>2</v>
      </c>
      <c r="E374" s="15" t="e">
        <f t="shared" si="33"/>
        <v>#VALUE!</v>
      </c>
      <c r="F374" s="15" t="e">
        <f t="shared" si="34"/>
        <v>#VALUE!</v>
      </c>
      <c r="G374">
        <f t="shared" si="35"/>
        <v>34</v>
      </c>
    </row>
    <row r="375" spans="1:7" x14ac:dyDescent="0.2">
      <c r="A375" s="15" t="s">
        <v>848</v>
      </c>
      <c r="B375" s="15">
        <f t="shared" si="30"/>
        <v>8</v>
      </c>
      <c r="C375" s="15" t="str">
        <f t="shared" si="31"/>
        <v>Giannis</v>
      </c>
      <c r="D375" s="15">
        <f t="shared" si="32"/>
        <v>25</v>
      </c>
      <c r="E375" s="15" t="str">
        <f t="shared" si="33"/>
        <v xml:space="preserve"> Antetokounmpo</v>
      </c>
      <c r="F375" s="15" t="str">
        <f t="shared" si="34"/>
        <v>Giannis Antetokounmpo</v>
      </c>
      <c r="G375">
        <f t="shared" si="35"/>
        <v>34</v>
      </c>
    </row>
    <row r="376" spans="1:7" x14ac:dyDescent="0.2">
      <c r="A376" s="15" t="s">
        <v>1014</v>
      </c>
      <c r="B376" s="15">
        <f t="shared" si="30"/>
        <v>8</v>
      </c>
      <c r="C376" s="15" t="str">
        <f t="shared" si="31"/>
        <v>Wendell</v>
      </c>
      <c r="D376" s="15">
        <f t="shared" si="32"/>
        <v>18</v>
      </c>
      <c r="E376" s="15" t="str">
        <f t="shared" si="33"/>
        <v xml:space="preserve"> Carter</v>
      </c>
      <c r="F376" s="15" t="str">
        <f t="shared" si="34"/>
        <v>Wendell Carter</v>
      </c>
      <c r="G376">
        <f t="shared" si="35"/>
        <v>34</v>
      </c>
    </row>
    <row r="377" spans="1:7" x14ac:dyDescent="0.2">
      <c r="A377" s="15" t="s">
        <v>1015</v>
      </c>
      <c r="B377" s="15">
        <f t="shared" si="30"/>
        <v>5</v>
      </c>
      <c r="C377" s="15" t="str">
        <f t="shared" si="31"/>
        <v>Jock</v>
      </c>
      <c r="D377" s="15">
        <f t="shared" si="32"/>
        <v>16</v>
      </c>
      <c r="E377" s="15" t="str">
        <f t="shared" si="33"/>
        <v xml:space="preserve"> Landale</v>
      </c>
      <c r="F377" s="15" t="str">
        <f t="shared" si="34"/>
        <v>Jock Landale</v>
      </c>
      <c r="G377">
        <f t="shared" si="35"/>
        <v>34</v>
      </c>
    </row>
    <row r="378" spans="1:7" x14ac:dyDescent="0.2">
      <c r="A378" s="15" t="s">
        <v>849</v>
      </c>
      <c r="B378" s="15">
        <f t="shared" si="30"/>
        <v>8</v>
      </c>
      <c r="C378" s="15" t="str">
        <f t="shared" si="31"/>
        <v>Kenrich</v>
      </c>
      <c r="D378" s="15">
        <f t="shared" si="32"/>
        <v>20</v>
      </c>
      <c r="E378" s="15" t="str">
        <f t="shared" si="33"/>
        <v xml:space="preserve"> Williams</v>
      </c>
      <c r="F378" s="15" t="str">
        <f t="shared" si="34"/>
        <v>Kenrich Williams</v>
      </c>
      <c r="G378">
        <f t="shared" si="35"/>
        <v>34</v>
      </c>
    </row>
    <row r="379" spans="1:7" ht="18" x14ac:dyDescent="0.2">
      <c r="A379" s="14">
        <v>35</v>
      </c>
      <c r="B379" s="15" t="e">
        <f t="shared" si="30"/>
        <v>#VALUE!</v>
      </c>
      <c r="C379" s="15" t="e">
        <f t="shared" si="31"/>
        <v>#VALUE!</v>
      </c>
      <c r="D379" s="15">
        <f t="shared" si="32"/>
        <v>2</v>
      </c>
      <c r="E379" s="15" t="e">
        <f t="shared" si="33"/>
        <v>#VALUE!</v>
      </c>
      <c r="F379" s="15" t="e">
        <f t="shared" si="34"/>
        <v>#VALUE!</v>
      </c>
      <c r="G379">
        <f t="shared" si="35"/>
        <v>35</v>
      </c>
    </row>
    <row r="380" spans="1:7" x14ac:dyDescent="0.2">
      <c r="A380" s="15" t="s">
        <v>850</v>
      </c>
      <c r="B380" s="15">
        <f t="shared" si="30"/>
        <v>7</v>
      </c>
      <c r="C380" s="15" t="str">
        <f t="shared" si="31"/>
        <v>Marvin</v>
      </c>
      <c r="D380" s="15">
        <f t="shared" si="32"/>
        <v>17</v>
      </c>
      <c r="E380" s="15" t="str">
        <f t="shared" si="33"/>
        <v xml:space="preserve"> Bagley</v>
      </c>
      <c r="F380" s="15" t="str">
        <f t="shared" si="34"/>
        <v>Marvin Bagley</v>
      </c>
      <c r="G380">
        <f t="shared" si="35"/>
        <v>35</v>
      </c>
    </row>
    <row r="381" spans="1:7" x14ac:dyDescent="0.2">
      <c r="A381" s="15" t="s">
        <v>851</v>
      </c>
      <c r="B381" s="15">
        <f t="shared" si="30"/>
        <v>3</v>
      </c>
      <c r="C381" s="15" t="str">
        <f t="shared" si="31"/>
        <v>PJ</v>
      </c>
      <c r="D381" s="15">
        <f t="shared" si="32"/>
        <v>13</v>
      </c>
      <c r="E381" s="15" t="str">
        <f t="shared" si="33"/>
        <v xml:space="preserve"> Dozier</v>
      </c>
      <c r="F381" s="15" t="str">
        <f t="shared" si="34"/>
        <v>PJ Dozier</v>
      </c>
      <c r="G381">
        <f t="shared" si="35"/>
        <v>35</v>
      </c>
    </row>
    <row r="382" spans="1:7" x14ac:dyDescent="0.2">
      <c r="A382" s="15" t="s">
        <v>1016</v>
      </c>
      <c r="B382" s="15">
        <f t="shared" si="30"/>
        <v>9</v>
      </c>
      <c r="C382" s="15" t="str">
        <f t="shared" si="31"/>
        <v>Chandler</v>
      </c>
      <c r="D382" s="15">
        <f t="shared" si="32"/>
        <v>22</v>
      </c>
      <c r="E382" s="15" t="str">
        <f t="shared" si="33"/>
        <v xml:space="preserve"> Hutchison</v>
      </c>
      <c r="F382" s="15" t="str">
        <f t="shared" si="34"/>
        <v>Chandler Hutchison</v>
      </c>
      <c r="G382">
        <f t="shared" si="35"/>
        <v>35</v>
      </c>
    </row>
    <row r="383" spans="1:7" x14ac:dyDescent="0.2">
      <c r="A383" s="15" t="s">
        <v>852</v>
      </c>
      <c r="B383" s="15">
        <f t="shared" si="30"/>
        <v>6</v>
      </c>
      <c r="C383" s="15" t="str">
        <f t="shared" si="31"/>
        <v>Isaac</v>
      </c>
      <c r="D383" s="15">
        <f t="shared" si="32"/>
        <v>15</v>
      </c>
      <c r="E383" s="15" t="str">
        <f t="shared" si="33"/>
        <v xml:space="preserve"> Okoro</v>
      </c>
      <c r="F383" s="15" t="str">
        <f t="shared" si="34"/>
        <v>Isaac Okoro</v>
      </c>
      <c r="G383">
        <f t="shared" si="35"/>
        <v>35</v>
      </c>
    </row>
    <row r="384" spans="1:7" x14ac:dyDescent="0.2">
      <c r="A384" s="15" t="s">
        <v>853</v>
      </c>
      <c r="B384" s="15">
        <f t="shared" si="30"/>
        <v>10</v>
      </c>
      <c r="C384" s="15" t="str">
        <f t="shared" si="31"/>
        <v>Christian</v>
      </c>
      <c r="D384" s="15">
        <f t="shared" si="32"/>
        <v>18</v>
      </c>
      <c r="E384" s="15" t="str">
        <f t="shared" si="33"/>
        <v xml:space="preserve"> Wood</v>
      </c>
      <c r="F384" s="15" t="str">
        <f t="shared" si="34"/>
        <v>Christian Wood</v>
      </c>
      <c r="G384">
        <f t="shared" si="35"/>
        <v>35</v>
      </c>
    </row>
    <row r="385" spans="1:7" ht="18" x14ac:dyDescent="0.2">
      <c r="A385" s="14">
        <v>36</v>
      </c>
      <c r="B385" s="15" t="e">
        <f t="shared" si="30"/>
        <v>#VALUE!</v>
      </c>
      <c r="C385" s="15" t="e">
        <f t="shared" si="31"/>
        <v>#VALUE!</v>
      </c>
      <c r="D385" s="15">
        <f t="shared" si="32"/>
        <v>2</v>
      </c>
      <c r="E385" s="15" t="e">
        <f t="shared" si="33"/>
        <v>#VALUE!</v>
      </c>
      <c r="F385" s="15" t="e">
        <f t="shared" si="34"/>
        <v>#VALUE!</v>
      </c>
      <c r="G385">
        <f t="shared" si="35"/>
        <v>36</v>
      </c>
    </row>
    <row r="386" spans="1:7" x14ac:dyDescent="0.2">
      <c r="A386" s="15" t="s">
        <v>854</v>
      </c>
      <c r="B386" s="15">
        <f t="shared" si="30"/>
        <v>7</v>
      </c>
      <c r="C386" s="15" t="str">
        <f t="shared" si="31"/>
        <v>Marcus</v>
      </c>
      <c r="D386" s="15">
        <f t="shared" si="32"/>
        <v>16</v>
      </c>
      <c r="E386" s="15" t="str">
        <f t="shared" si="33"/>
        <v xml:space="preserve"> Smart</v>
      </c>
      <c r="F386" s="15" t="str">
        <f t="shared" si="34"/>
        <v>Marcus Smart</v>
      </c>
      <c r="G386">
        <f t="shared" si="35"/>
        <v>36</v>
      </c>
    </row>
    <row r="387" spans="1:7" ht="18" x14ac:dyDescent="0.2">
      <c r="A387" s="14">
        <v>38</v>
      </c>
      <c r="B387" s="15" t="e">
        <f t="shared" ref="B387:B443" si="36">FIND(" ",A387,1)</f>
        <v>#VALUE!</v>
      </c>
      <c r="C387" s="15" t="e">
        <f t="shared" ref="C387:C443" si="37">LEFT(A387,B387-1)</f>
        <v>#VALUE!</v>
      </c>
      <c r="D387" s="15">
        <f t="shared" ref="D387:D443" si="38">LEN(A387)</f>
        <v>2</v>
      </c>
      <c r="E387" s="15" t="e">
        <f t="shared" ref="E387:E443" si="39">+MID(A387,B387,D387-B387-3)</f>
        <v>#VALUE!</v>
      </c>
      <c r="F387" s="15" t="e">
        <f t="shared" ref="F387:F443" si="40">+C387&amp;E387</f>
        <v>#VALUE!</v>
      </c>
      <c r="G387">
        <f t="shared" ref="G387:G443" si="41">IF(ISTEXT(A387),G386,A387)</f>
        <v>38</v>
      </c>
    </row>
    <row r="388" spans="1:7" x14ac:dyDescent="0.2">
      <c r="A388" s="15" t="s">
        <v>855</v>
      </c>
      <c r="B388" s="15">
        <f t="shared" si="36"/>
        <v>6</v>
      </c>
      <c r="C388" s="15" t="str">
        <f t="shared" si="37"/>
        <v>Saben</v>
      </c>
      <c r="D388" s="15">
        <f t="shared" si="38"/>
        <v>13</v>
      </c>
      <c r="E388" s="15" t="str">
        <f t="shared" si="39"/>
        <v xml:space="preserve"> Lee</v>
      </c>
      <c r="F388" s="15" t="str">
        <f t="shared" si="40"/>
        <v>Saben Lee</v>
      </c>
      <c r="G388">
        <f t="shared" si="41"/>
        <v>38</v>
      </c>
    </row>
    <row r="389" spans="1:7" ht="18" x14ac:dyDescent="0.2">
      <c r="A389" s="14">
        <v>39</v>
      </c>
      <c r="B389" s="15" t="e">
        <f t="shared" si="36"/>
        <v>#VALUE!</v>
      </c>
      <c r="C389" s="15" t="e">
        <f t="shared" si="37"/>
        <v>#VALUE!</v>
      </c>
      <c r="D389" s="15">
        <f t="shared" si="38"/>
        <v>2</v>
      </c>
      <c r="E389" s="15" t="e">
        <f t="shared" si="39"/>
        <v>#VALUE!</v>
      </c>
      <c r="F389" s="15" t="e">
        <f t="shared" si="40"/>
        <v>#VALUE!</v>
      </c>
      <c r="G389">
        <f t="shared" si="41"/>
        <v>39</v>
      </c>
    </row>
    <row r="390" spans="1:7" x14ac:dyDescent="0.2">
      <c r="A390" s="15" t="s">
        <v>1017</v>
      </c>
      <c r="B390" s="15">
        <f t="shared" si="36"/>
        <v>7</v>
      </c>
      <c r="C390" s="15" t="str">
        <f t="shared" si="37"/>
        <v>Dwight</v>
      </c>
      <c r="D390" s="15">
        <f t="shared" si="38"/>
        <v>17</v>
      </c>
      <c r="E390" s="15" t="str">
        <f t="shared" si="39"/>
        <v xml:space="preserve"> Howard</v>
      </c>
      <c r="F390" s="15" t="str">
        <f t="shared" si="40"/>
        <v>Dwight Howard</v>
      </c>
      <c r="G390">
        <f t="shared" si="41"/>
        <v>39</v>
      </c>
    </row>
    <row r="391" spans="1:7" ht="18" x14ac:dyDescent="0.2">
      <c r="A391" s="14">
        <v>40</v>
      </c>
      <c r="B391" s="15" t="e">
        <f t="shared" si="36"/>
        <v>#VALUE!</v>
      </c>
      <c r="C391" s="15" t="e">
        <f t="shared" si="37"/>
        <v>#VALUE!</v>
      </c>
      <c r="D391" s="15">
        <f t="shared" si="38"/>
        <v>2</v>
      </c>
      <c r="E391" s="15" t="e">
        <f t="shared" si="39"/>
        <v>#VALUE!</v>
      </c>
      <c r="F391" s="15" t="e">
        <f t="shared" si="40"/>
        <v>#VALUE!</v>
      </c>
      <c r="G391">
        <f t="shared" si="41"/>
        <v>40</v>
      </c>
    </row>
    <row r="392" spans="1:7" x14ac:dyDescent="0.2">
      <c r="A392" s="15" t="s">
        <v>856</v>
      </c>
      <c r="B392" s="15">
        <f t="shared" si="36"/>
        <v>9</v>
      </c>
      <c r="C392" s="15" t="str">
        <f t="shared" si="37"/>
        <v>Harrison</v>
      </c>
      <c r="D392" s="15">
        <f t="shared" si="38"/>
        <v>19</v>
      </c>
      <c r="E392" s="15" t="str">
        <f t="shared" si="39"/>
        <v xml:space="preserve"> Barnes</v>
      </c>
      <c r="F392" s="15" t="str">
        <f t="shared" si="40"/>
        <v>Harrison Barnes</v>
      </c>
      <c r="G392">
        <f t="shared" si="41"/>
        <v>40</v>
      </c>
    </row>
    <row r="393" spans="1:7" x14ac:dyDescent="0.2">
      <c r="A393" s="15" t="s">
        <v>1018</v>
      </c>
      <c r="B393" s="15">
        <f t="shared" si="36"/>
        <v>5</v>
      </c>
      <c r="C393" s="15" t="str">
        <f t="shared" si="37"/>
        <v>Cody</v>
      </c>
      <c r="D393" s="15">
        <f t="shared" si="38"/>
        <v>15</v>
      </c>
      <c r="E393" s="15" t="str">
        <f t="shared" si="39"/>
        <v xml:space="preserve"> Zeller</v>
      </c>
      <c r="F393" s="15" t="str">
        <f t="shared" si="40"/>
        <v>Cody Zeller</v>
      </c>
      <c r="G393">
        <f t="shared" si="41"/>
        <v>40</v>
      </c>
    </row>
    <row r="394" spans="1:7" x14ac:dyDescent="0.2">
      <c r="A394" s="15" t="s">
        <v>857</v>
      </c>
      <c r="B394" s="15">
        <f t="shared" si="36"/>
        <v>6</v>
      </c>
      <c r="C394" s="15" t="str">
        <f t="shared" si="37"/>
        <v>Ivica</v>
      </c>
      <c r="D394" s="15">
        <f t="shared" si="38"/>
        <v>15</v>
      </c>
      <c r="E394" s="15" t="str">
        <f t="shared" si="39"/>
        <v xml:space="preserve"> Zubac</v>
      </c>
      <c r="F394" s="15" t="str">
        <f t="shared" si="40"/>
        <v>Ivica Zubac</v>
      </c>
      <c r="G394">
        <f t="shared" si="41"/>
        <v>40</v>
      </c>
    </row>
    <row r="395" spans="1:7" ht="18" x14ac:dyDescent="0.2">
      <c r="A395" s="14">
        <v>41</v>
      </c>
      <c r="B395" s="15" t="e">
        <f t="shared" si="36"/>
        <v>#VALUE!</v>
      </c>
      <c r="C395" s="15" t="e">
        <f t="shared" si="37"/>
        <v>#VALUE!</v>
      </c>
      <c r="D395" s="15">
        <f t="shared" si="38"/>
        <v>2</v>
      </c>
      <c r="E395" s="15" t="e">
        <f t="shared" si="39"/>
        <v>#VALUE!</v>
      </c>
      <c r="F395" s="15" t="e">
        <f t="shared" si="40"/>
        <v>#VALUE!</v>
      </c>
      <c r="G395">
        <f t="shared" si="41"/>
        <v>41</v>
      </c>
    </row>
    <row r="396" spans="1:7" x14ac:dyDescent="0.2">
      <c r="A396" s="15" t="s">
        <v>858</v>
      </c>
      <c r="B396" s="15">
        <f t="shared" si="36"/>
        <v>7</v>
      </c>
      <c r="C396" s="15" t="str">
        <f t="shared" si="37"/>
        <v>Saddiq</v>
      </c>
      <c r="D396" s="15">
        <f t="shared" si="38"/>
        <v>14</v>
      </c>
      <c r="E396" s="15" t="str">
        <f t="shared" si="39"/>
        <v xml:space="preserve"> Bey</v>
      </c>
      <c r="F396" s="15" t="str">
        <f t="shared" si="40"/>
        <v>Saddiq Bey</v>
      </c>
      <c r="G396">
        <f t="shared" si="41"/>
        <v>41</v>
      </c>
    </row>
    <row r="397" spans="1:7" x14ac:dyDescent="0.2">
      <c r="A397" s="15" t="s">
        <v>1019</v>
      </c>
      <c r="B397" s="15">
        <f t="shared" si="36"/>
        <v>5</v>
      </c>
      <c r="C397" s="15" t="str">
        <f t="shared" si="37"/>
        <v>Juan</v>
      </c>
      <c r="D397" s="15">
        <f t="shared" si="38"/>
        <v>20</v>
      </c>
      <c r="E397" s="15" t="str">
        <f t="shared" si="39"/>
        <v xml:space="preserve"> Hernangómez</v>
      </c>
      <c r="F397" s="15" t="str">
        <f t="shared" si="40"/>
        <v>Juan Hernangómez</v>
      </c>
      <c r="G397">
        <f t="shared" si="41"/>
        <v>41</v>
      </c>
    </row>
    <row r="398" spans="1:7" x14ac:dyDescent="0.2">
      <c r="A398" s="15" t="s">
        <v>1020</v>
      </c>
      <c r="B398" s="15">
        <f t="shared" si="36"/>
        <v>8</v>
      </c>
      <c r="C398" s="15" t="str">
        <f t="shared" si="37"/>
        <v>Garrett</v>
      </c>
      <c r="D398" s="15">
        <f t="shared" si="38"/>
        <v>18</v>
      </c>
      <c r="E398" s="15" t="str">
        <f t="shared" si="39"/>
        <v xml:space="preserve"> Temple</v>
      </c>
      <c r="F398" s="15" t="str">
        <f t="shared" si="40"/>
        <v>Garrett Temple</v>
      </c>
      <c r="G398">
        <f t="shared" si="41"/>
        <v>41</v>
      </c>
    </row>
    <row r="399" spans="1:7" ht="18" x14ac:dyDescent="0.2">
      <c r="A399" s="14">
        <v>42</v>
      </c>
      <c r="B399" s="15" t="e">
        <f t="shared" si="36"/>
        <v>#VALUE!</v>
      </c>
      <c r="C399" s="15" t="e">
        <f t="shared" si="37"/>
        <v>#VALUE!</v>
      </c>
      <c r="D399" s="15">
        <f t="shared" si="38"/>
        <v>2</v>
      </c>
      <c r="E399" s="15" t="e">
        <f t="shared" si="39"/>
        <v>#VALUE!</v>
      </c>
      <c r="F399" s="15" t="e">
        <f t="shared" si="40"/>
        <v>#VALUE!</v>
      </c>
      <c r="G399">
        <f t="shared" si="41"/>
        <v>42</v>
      </c>
    </row>
    <row r="400" spans="1:7" x14ac:dyDescent="0.2">
      <c r="A400" s="15" t="s">
        <v>859</v>
      </c>
      <c r="B400" s="15">
        <f t="shared" si="36"/>
        <v>6</v>
      </c>
      <c r="C400" s="15" t="str">
        <f t="shared" si="37"/>
        <v>Dāvis</v>
      </c>
      <c r="D400" s="15">
        <f t="shared" si="38"/>
        <v>17</v>
      </c>
      <c r="E400" s="15" t="str">
        <f t="shared" si="39"/>
        <v xml:space="preserve"> Bertāns</v>
      </c>
      <c r="F400" s="15" t="str">
        <f t="shared" si="40"/>
        <v>Dāvis Bertāns</v>
      </c>
      <c r="G400">
        <f t="shared" si="41"/>
        <v>42</v>
      </c>
    </row>
    <row r="401" spans="1:7" x14ac:dyDescent="0.2">
      <c r="A401" s="15" t="s">
        <v>1021</v>
      </c>
      <c r="B401" s="15">
        <f t="shared" si="36"/>
        <v>3</v>
      </c>
      <c r="C401" s="15" t="str">
        <f t="shared" si="37"/>
        <v>Al</v>
      </c>
      <c r="D401" s="15">
        <f t="shared" si="38"/>
        <v>14</v>
      </c>
      <c r="E401" s="15" t="str">
        <f t="shared" si="39"/>
        <v xml:space="preserve"> Horford</v>
      </c>
      <c r="F401" s="15" t="str">
        <f t="shared" si="40"/>
        <v>Al Horford</v>
      </c>
      <c r="G401">
        <f t="shared" si="41"/>
        <v>42</v>
      </c>
    </row>
    <row r="402" spans="1:7" x14ac:dyDescent="0.2">
      <c r="A402" s="15" t="s">
        <v>860</v>
      </c>
      <c r="B402" s="15">
        <f t="shared" si="36"/>
        <v>5</v>
      </c>
      <c r="C402" s="15" t="str">
        <f t="shared" si="37"/>
        <v>Maxi</v>
      </c>
      <c r="D402" s="15">
        <f t="shared" si="38"/>
        <v>15</v>
      </c>
      <c r="E402" s="15" t="str">
        <f t="shared" si="39"/>
        <v xml:space="preserve"> Kleber</v>
      </c>
      <c r="F402" s="15" t="str">
        <f t="shared" si="40"/>
        <v>Maxi Kleber</v>
      </c>
      <c r="G402">
        <f t="shared" si="41"/>
        <v>42</v>
      </c>
    </row>
    <row r="403" spans="1:7" ht="18" x14ac:dyDescent="0.2">
      <c r="A403" s="14">
        <v>43</v>
      </c>
      <c r="B403" s="15" t="e">
        <f t="shared" si="36"/>
        <v>#VALUE!</v>
      </c>
      <c r="C403" s="15" t="e">
        <f t="shared" si="37"/>
        <v>#VALUE!</v>
      </c>
      <c r="D403" s="15">
        <f t="shared" si="38"/>
        <v>2</v>
      </c>
      <c r="E403" s="15" t="e">
        <f t="shared" si="39"/>
        <v>#VALUE!</v>
      </c>
      <c r="F403" s="15" t="e">
        <f t="shared" si="40"/>
        <v>#VALUE!</v>
      </c>
      <c r="G403">
        <f t="shared" si="41"/>
        <v>43</v>
      </c>
    </row>
    <row r="404" spans="1:7" x14ac:dyDescent="0.2">
      <c r="A404" s="15" t="s">
        <v>861</v>
      </c>
      <c r="B404" s="15">
        <f t="shared" si="36"/>
        <v>9</v>
      </c>
      <c r="C404" s="15" t="str">
        <f t="shared" si="37"/>
        <v>Thanasis</v>
      </c>
      <c r="D404" s="15">
        <f t="shared" si="38"/>
        <v>26</v>
      </c>
      <c r="E404" s="15" t="str">
        <f t="shared" si="39"/>
        <v xml:space="preserve"> Antetokounmpo</v>
      </c>
      <c r="F404" s="15" t="str">
        <f t="shared" si="40"/>
        <v>Thanasis Antetokounmpo</v>
      </c>
      <c r="G404">
        <f t="shared" si="41"/>
        <v>43</v>
      </c>
    </row>
    <row r="405" spans="1:7" ht="18" x14ac:dyDescent="0.2">
      <c r="A405" s="14">
        <v>44</v>
      </c>
      <c r="B405" s="15" t="e">
        <f t="shared" si="36"/>
        <v>#VALUE!</v>
      </c>
      <c r="C405" s="15" t="e">
        <f t="shared" si="37"/>
        <v>#VALUE!</v>
      </c>
      <c r="D405" s="15">
        <f t="shared" si="38"/>
        <v>2</v>
      </c>
      <c r="E405" s="15" t="e">
        <f t="shared" si="39"/>
        <v>#VALUE!</v>
      </c>
      <c r="F405" s="15" t="e">
        <f t="shared" si="40"/>
        <v>#VALUE!</v>
      </c>
      <c r="G405">
        <f t="shared" si="41"/>
        <v>44</v>
      </c>
    </row>
    <row r="406" spans="1:7" x14ac:dyDescent="0.2">
      <c r="A406" s="15" t="s">
        <v>862</v>
      </c>
      <c r="B406" s="15">
        <f t="shared" si="36"/>
        <v>6</v>
      </c>
      <c r="C406" s="15" t="str">
        <f t="shared" si="37"/>
        <v>Bojan</v>
      </c>
      <c r="D406" s="15">
        <f t="shared" si="38"/>
        <v>20</v>
      </c>
      <c r="E406" s="15" t="str">
        <f t="shared" si="39"/>
        <v xml:space="preserve"> Bogdanović</v>
      </c>
      <c r="F406" s="15" t="str">
        <f t="shared" si="40"/>
        <v>Bojan Bogdanović</v>
      </c>
      <c r="G406">
        <f t="shared" si="41"/>
        <v>44</v>
      </c>
    </row>
    <row r="407" spans="1:7" x14ac:dyDescent="0.2">
      <c r="A407" s="15" t="s">
        <v>863</v>
      </c>
      <c r="B407" s="15">
        <f t="shared" si="36"/>
        <v>5</v>
      </c>
      <c r="C407" s="15" t="str">
        <f t="shared" si="37"/>
        <v>Paul</v>
      </c>
      <c r="D407" s="15">
        <f t="shared" si="38"/>
        <v>13</v>
      </c>
      <c r="E407" s="15" t="str">
        <f t="shared" si="39"/>
        <v xml:space="preserve"> Reed</v>
      </c>
      <c r="F407" s="15" t="str">
        <f t="shared" si="40"/>
        <v>Paul Reed</v>
      </c>
      <c r="G407">
        <f t="shared" si="41"/>
        <v>44</v>
      </c>
    </row>
    <row r="408" spans="1:7" x14ac:dyDescent="0.2">
      <c r="A408" s="15" t="s">
        <v>739</v>
      </c>
      <c r="B408" s="15">
        <f t="shared" si="36"/>
        <v>8</v>
      </c>
      <c r="C408" s="15" t="str">
        <f t="shared" si="37"/>
        <v>Patrick</v>
      </c>
      <c r="D408" s="15">
        <f t="shared" si="38"/>
        <v>20</v>
      </c>
      <c r="E408" s="15" t="str">
        <f t="shared" si="39"/>
        <v xml:space="preserve"> Williams</v>
      </c>
      <c r="F408" s="15" t="str">
        <f t="shared" si="40"/>
        <v>Patrick Williams</v>
      </c>
      <c r="G408">
        <f t="shared" si="41"/>
        <v>44</v>
      </c>
    </row>
    <row r="409" spans="1:7" x14ac:dyDescent="0.2">
      <c r="A409" s="15" t="s">
        <v>864</v>
      </c>
      <c r="B409" s="15">
        <f t="shared" si="36"/>
        <v>7</v>
      </c>
      <c r="C409" s="15" t="str">
        <f t="shared" si="37"/>
        <v>Robert</v>
      </c>
      <c r="D409" s="15">
        <f t="shared" si="38"/>
        <v>19</v>
      </c>
      <c r="E409" s="15" t="str">
        <f t="shared" si="39"/>
        <v xml:space="preserve"> Williams</v>
      </c>
      <c r="F409" s="15" t="str">
        <f t="shared" si="40"/>
        <v>Robert Williams</v>
      </c>
      <c r="G409">
        <f t="shared" si="41"/>
        <v>44</v>
      </c>
    </row>
    <row r="410" spans="1:7" ht="18" x14ac:dyDescent="0.2">
      <c r="A410" s="14">
        <v>45</v>
      </c>
      <c r="B410" s="15" t="e">
        <f t="shared" si="36"/>
        <v>#VALUE!</v>
      </c>
      <c r="C410" s="15" t="e">
        <f t="shared" si="37"/>
        <v>#VALUE!</v>
      </c>
      <c r="D410" s="15">
        <f t="shared" si="38"/>
        <v>2</v>
      </c>
      <c r="E410" s="15" t="e">
        <f t="shared" si="39"/>
        <v>#VALUE!</v>
      </c>
      <c r="F410" s="15" t="e">
        <f t="shared" si="40"/>
        <v>#VALUE!</v>
      </c>
      <c r="G410">
        <f t="shared" si="41"/>
        <v>45</v>
      </c>
    </row>
    <row r="411" spans="1:7" x14ac:dyDescent="0.2">
      <c r="A411" s="15" t="s">
        <v>1022</v>
      </c>
      <c r="B411" s="15">
        <f t="shared" si="36"/>
        <v>7</v>
      </c>
      <c r="C411" s="15" t="str">
        <f t="shared" si="37"/>
        <v>Dalano</v>
      </c>
      <c r="D411" s="15">
        <f t="shared" si="38"/>
        <v>17</v>
      </c>
      <c r="E411" s="15" t="str">
        <f t="shared" si="39"/>
        <v xml:space="preserve"> Banton</v>
      </c>
      <c r="F411" s="15" t="str">
        <f t="shared" si="40"/>
        <v>Dalano Banton</v>
      </c>
      <c r="G411">
        <f t="shared" si="41"/>
        <v>45</v>
      </c>
    </row>
    <row r="412" spans="1:7" x14ac:dyDescent="0.2">
      <c r="A412" s="15" t="s">
        <v>866</v>
      </c>
      <c r="B412" s="15">
        <f t="shared" si="36"/>
        <v>8</v>
      </c>
      <c r="C412" s="15" t="str">
        <f t="shared" si="37"/>
        <v>Donovan</v>
      </c>
      <c r="D412" s="15">
        <f t="shared" si="38"/>
        <v>20</v>
      </c>
      <c r="E412" s="15" t="str">
        <f t="shared" si="39"/>
        <v xml:space="preserve"> Mitchell</v>
      </c>
      <c r="F412" s="15" t="str">
        <f t="shared" si="40"/>
        <v>Donovan Mitchell</v>
      </c>
      <c r="G412">
        <f t="shared" si="41"/>
        <v>45</v>
      </c>
    </row>
    <row r="413" spans="1:7" x14ac:dyDescent="0.2">
      <c r="A413" s="15" t="s">
        <v>1023</v>
      </c>
      <c r="B413" s="15">
        <f t="shared" si="36"/>
        <v>8</v>
      </c>
      <c r="C413" s="15" t="str">
        <f t="shared" si="37"/>
        <v>Jericho</v>
      </c>
      <c r="D413" s="15">
        <f t="shared" si="38"/>
        <v>16</v>
      </c>
      <c r="E413" s="15" t="str">
        <f t="shared" si="39"/>
        <v xml:space="preserve"> Sims</v>
      </c>
      <c r="F413" s="15" t="str">
        <f t="shared" si="40"/>
        <v>Jericho Sims</v>
      </c>
      <c r="G413">
        <f t="shared" si="41"/>
        <v>45</v>
      </c>
    </row>
    <row r="414" spans="1:7" x14ac:dyDescent="0.2">
      <c r="A414" s="15" t="s">
        <v>1024</v>
      </c>
      <c r="B414" s="15">
        <f t="shared" si="36"/>
        <v>7</v>
      </c>
      <c r="C414" s="15" t="str">
        <f t="shared" si="37"/>
        <v>Denzel</v>
      </c>
      <c r="D414" s="15">
        <f t="shared" si="38"/>
        <v>20</v>
      </c>
      <c r="E414" s="15" t="str">
        <f t="shared" si="39"/>
        <v xml:space="preserve"> Valentine</v>
      </c>
      <c r="F414" s="15" t="str">
        <f t="shared" si="40"/>
        <v>Denzel Valentine</v>
      </c>
      <c r="G414">
        <f t="shared" si="41"/>
        <v>45</v>
      </c>
    </row>
    <row r="415" spans="1:7" ht="18" x14ac:dyDescent="0.2">
      <c r="A415" s="14">
        <v>46</v>
      </c>
      <c r="B415" s="15" t="e">
        <f t="shared" si="36"/>
        <v>#VALUE!</v>
      </c>
      <c r="C415" s="15" t="e">
        <f t="shared" si="37"/>
        <v>#VALUE!</v>
      </c>
      <c r="D415" s="15">
        <f t="shared" si="38"/>
        <v>2</v>
      </c>
      <c r="E415" s="15" t="e">
        <f t="shared" si="39"/>
        <v>#VALUE!</v>
      </c>
      <c r="F415" s="15" t="e">
        <f t="shared" si="40"/>
        <v>#VALUE!</v>
      </c>
      <c r="G415">
        <f t="shared" si="41"/>
        <v>46</v>
      </c>
    </row>
    <row r="416" spans="1:7" x14ac:dyDescent="0.2">
      <c r="A416" s="15" t="s">
        <v>867</v>
      </c>
      <c r="B416" s="15">
        <f t="shared" si="36"/>
        <v>5</v>
      </c>
      <c r="C416" s="15" t="str">
        <f t="shared" si="37"/>
        <v>John</v>
      </c>
      <c r="D416" s="15">
        <f t="shared" si="38"/>
        <v>16</v>
      </c>
      <c r="E416" s="15" t="str">
        <f t="shared" si="39"/>
        <v xml:space="preserve"> Konchar</v>
      </c>
      <c r="F416" s="15" t="str">
        <f t="shared" si="40"/>
        <v>John Konchar</v>
      </c>
      <c r="G416">
        <f t="shared" si="41"/>
        <v>46</v>
      </c>
    </row>
    <row r="417" spans="1:7" ht="18" x14ac:dyDescent="0.2">
      <c r="A417" s="14">
        <v>50</v>
      </c>
      <c r="B417" s="15" t="e">
        <f t="shared" si="36"/>
        <v>#VALUE!</v>
      </c>
      <c r="C417" s="15" t="e">
        <f t="shared" si="37"/>
        <v>#VALUE!</v>
      </c>
      <c r="D417" s="15">
        <f t="shared" si="38"/>
        <v>2</v>
      </c>
      <c r="E417" s="15" t="e">
        <f t="shared" si="39"/>
        <v>#VALUE!</v>
      </c>
      <c r="F417" s="15" t="e">
        <f t="shared" si="40"/>
        <v>#VALUE!</v>
      </c>
      <c r="G417">
        <f t="shared" si="41"/>
        <v>50</v>
      </c>
    </row>
    <row r="418" spans="1:7" x14ac:dyDescent="0.2">
      <c r="A418" s="15" t="s">
        <v>868</v>
      </c>
      <c r="B418" s="15">
        <f t="shared" si="36"/>
        <v>5</v>
      </c>
      <c r="C418" s="15" t="str">
        <f t="shared" si="37"/>
        <v>Cole</v>
      </c>
      <c r="D418" s="15">
        <f t="shared" si="38"/>
        <v>16</v>
      </c>
      <c r="E418" s="15" t="str">
        <f t="shared" si="39"/>
        <v xml:space="preserve"> Anthony</v>
      </c>
      <c r="F418" s="15" t="str">
        <f t="shared" si="40"/>
        <v>Cole Anthony</v>
      </c>
      <c r="G418">
        <f t="shared" si="41"/>
        <v>50</v>
      </c>
    </row>
    <row r="419" spans="1:7" x14ac:dyDescent="0.2">
      <c r="A419" s="15" t="s">
        <v>869</v>
      </c>
      <c r="B419" s="15">
        <f t="shared" si="36"/>
        <v>6</v>
      </c>
      <c r="C419" s="15" t="str">
        <f t="shared" si="37"/>
        <v>Aaron</v>
      </c>
      <c r="D419" s="15">
        <f t="shared" si="38"/>
        <v>16</v>
      </c>
      <c r="E419" s="15" t="str">
        <f t="shared" si="39"/>
        <v xml:space="preserve"> Gordon</v>
      </c>
      <c r="F419" s="15" t="str">
        <f t="shared" si="40"/>
        <v>Aaron Gordon</v>
      </c>
      <c r="G419">
        <f t="shared" si="41"/>
        <v>50</v>
      </c>
    </row>
    <row r="420" spans="1:7" x14ac:dyDescent="0.2">
      <c r="A420" s="15" t="s">
        <v>1025</v>
      </c>
      <c r="B420" s="15">
        <f t="shared" si="36"/>
        <v>6</v>
      </c>
      <c r="C420" s="15" t="str">
        <f t="shared" si="37"/>
        <v>Aaron</v>
      </c>
      <c r="D420" s="15">
        <f t="shared" si="38"/>
        <v>15</v>
      </c>
      <c r="E420" s="15" t="str">
        <f t="shared" si="39"/>
        <v xml:space="preserve"> Henry</v>
      </c>
      <c r="F420" s="15" t="str">
        <f t="shared" si="40"/>
        <v>Aaron Henry</v>
      </c>
      <c r="G420">
        <f t="shared" si="41"/>
        <v>50</v>
      </c>
    </row>
    <row r="421" spans="1:7" x14ac:dyDescent="0.2">
      <c r="A421" s="15" t="s">
        <v>1026</v>
      </c>
      <c r="B421" s="15">
        <f t="shared" si="36"/>
        <v>9</v>
      </c>
      <c r="C421" s="15" t="str">
        <f t="shared" si="37"/>
        <v>Jeremiah</v>
      </c>
      <c r="D421" s="15">
        <f t="shared" si="38"/>
        <v>26</v>
      </c>
      <c r="E421" s="15" t="str">
        <f t="shared" si="39"/>
        <v xml:space="preserve"> Robinson-Earl</v>
      </c>
      <c r="F421" s="15" t="str">
        <f t="shared" si="40"/>
        <v>Jeremiah Robinson-Earl</v>
      </c>
      <c r="G421">
        <f t="shared" si="41"/>
        <v>50</v>
      </c>
    </row>
    <row r="422" spans="1:7" ht="18" x14ac:dyDescent="0.2">
      <c r="A422" s="14">
        <v>54</v>
      </c>
      <c r="B422" s="15" t="e">
        <f t="shared" si="36"/>
        <v>#VALUE!</v>
      </c>
      <c r="C422" s="15" t="e">
        <f t="shared" si="37"/>
        <v>#VALUE!</v>
      </c>
      <c r="D422" s="15">
        <f t="shared" si="38"/>
        <v>2</v>
      </c>
      <c r="E422" s="15" t="e">
        <f t="shared" si="39"/>
        <v>#VALUE!</v>
      </c>
      <c r="F422" s="15" t="e">
        <f t="shared" si="40"/>
        <v>#VALUE!</v>
      </c>
      <c r="G422">
        <f t="shared" si="41"/>
        <v>54</v>
      </c>
    </row>
    <row r="423" spans="1:7" x14ac:dyDescent="0.2">
      <c r="A423" s="15" t="s">
        <v>1027</v>
      </c>
      <c r="B423" s="15">
        <f t="shared" si="36"/>
        <v>7</v>
      </c>
      <c r="C423" s="15" t="str">
        <f t="shared" si="37"/>
        <v>Sandro</v>
      </c>
      <c r="D423" s="15">
        <f t="shared" si="38"/>
        <v>25</v>
      </c>
      <c r="E423" s="15" t="str">
        <f t="shared" si="39"/>
        <v xml:space="preserve"> Mamukelashvili</v>
      </c>
      <c r="F423" s="15" t="str">
        <f t="shared" si="40"/>
        <v>Sandro Mamukelashvili</v>
      </c>
      <c r="G423">
        <f t="shared" si="41"/>
        <v>54</v>
      </c>
    </row>
    <row r="424" spans="1:7" ht="18" x14ac:dyDescent="0.2">
      <c r="A424" s="14">
        <v>55</v>
      </c>
      <c r="B424" s="15" t="e">
        <f t="shared" si="36"/>
        <v>#VALUE!</v>
      </c>
      <c r="C424" s="15" t="e">
        <f t="shared" si="37"/>
        <v>#VALUE!</v>
      </c>
      <c r="D424" s="15">
        <f t="shared" si="38"/>
        <v>2</v>
      </c>
      <c r="E424" s="15" t="e">
        <f t="shared" si="39"/>
        <v>#VALUE!</v>
      </c>
      <c r="F424" s="15" t="e">
        <f t="shared" si="40"/>
        <v>#VALUE!</v>
      </c>
      <c r="G424">
        <f t="shared" si="41"/>
        <v>55</v>
      </c>
    </row>
    <row r="425" spans="1:7" x14ac:dyDescent="0.2">
      <c r="A425" s="15" t="s">
        <v>1028</v>
      </c>
      <c r="B425" s="15">
        <f t="shared" si="36"/>
        <v>5</v>
      </c>
      <c r="C425" s="15" t="str">
        <f t="shared" si="37"/>
        <v>Luka</v>
      </c>
      <c r="D425" s="15">
        <f t="shared" si="38"/>
        <v>14</v>
      </c>
      <c r="E425" s="15" t="str">
        <f t="shared" si="39"/>
        <v xml:space="preserve"> Garza</v>
      </c>
      <c r="F425" s="15" t="str">
        <f t="shared" si="40"/>
        <v>Luka Garza</v>
      </c>
      <c r="G425">
        <f t="shared" si="41"/>
        <v>55</v>
      </c>
    </row>
    <row r="426" spans="1:7" x14ac:dyDescent="0.2">
      <c r="A426" s="15" t="s">
        <v>1029</v>
      </c>
      <c r="B426" s="15">
        <f t="shared" si="36"/>
        <v>7</v>
      </c>
      <c r="C426" s="15" t="str">
        <f t="shared" si="37"/>
        <v>Isaiah</v>
      </c>
      <c r="D426" s="15">
        <f t="shared" si="38"/>
        <v>22</v>
      </c>
      <c r="E426" s="15" t="str">
        <f t="shared" si="39"/>
        <v xml:space="preserve"> Hartenstein</v>
      </c>
      <c r="F426" s="15" t="str">
        <f t="shared" si="40"/>
        <v>Isaiah Hartenstein</v>
      </c>
      <c r="G426">
        <f t="shared" si="41"/>
        <v>55</v>
      </c>
    </row>
    <row r="427" spans="1:7" x14ac:dyDescent="0.2">
      <c r="A427" s="15" t="s">
        <v>870</v>
      </c>
      <c r="B427" s="15">
        <f t="shared" si="36"/>
        <v>7</v>
      </c>
      <c r="C427" s="15" t="str">
        <f t="shared" si="37"/>
        <v>Duncan</v>
      </c>
      <c r="D427" s="15">
        <f t="shared" si="38"/>
        <v>19</v>
      </c>
      <c r="E427" s="15" t="str">
        <f t="shared" si="39"/>
        <v xml:space="preserve"> Robinson</v>
      </c>
      <c r="F427" s="15" t="str">
        <f t="shared" si="40"/>
        <v>Duncan Robinson</v>
      </c>
      <c r="G427">
        <f t="shared" si="41"/>
        <v>55</v>
      </c>
    </row>
    <row r="428" spans="1:7" x14ac:dyDescent="0.2">
      <c r="A428" s="15" t="s">
        <v>1030</v>
      </c>
      <c r="B428" s="15">
        <f t="shared" si="36"/>
        <v>7</v>
      </c>
      <c r="C428" s="15" t="str">
        <f t="shared" si="37"/>
        <v>Justin</v>
      </c>
      <c r="D428" s="15">
        <f t="shared" si="38"/>
        <v>19</v>
      </c>
      <c r="E428" s="15" t="str">
        <f t="shared" si="39"/>
        <v xml:space="preserve"> Robinson</v>
      </c>
      <c r="F428" s="15" t="str">
        <f t="shared" si="40"/>
        <v>Justin Robinson</v>
      </c>
      <c r="G428">
        <f t="shared" si="41"/>
        <v>55</v>
      </c>
    </row>
    <row r="429" spans="1:7" ht="18" x14ac:dyDescent="0.2">
      <c r="A429" s="14">
        <v>67</v>
      </c>
      <c r="B429" s="15" t="e">
        <f t="shared" si="36"/>
        <v>#VALUE!</v>
      </c>
      <c r="C429" s="15" t="e">
        <f t="shared" si="37"/>
        <v>#VALUE!</v>
      </c>
      <c r="D429" s="15">
        <f t="shared" si="38"/>
        <v>2</v>
      </c>
      <c r="E429" s="15" t="e">
        <f t="shared" si="39"/>
        <v>#VALUE!</v>
      </c>
      <c r="F429" s="15" t="e">
        <f t="shared" si="40"/>
        <v>#VALUE!</v>
      </c>
      <c r="G429">
        <f t="shared" si="41"/>
        <v>67</v>
      </c>
    </row>
    <row r="430" spans="1:7" x14ac:dyDescent="0.2">
      <c r="A430" s="15" t="s">
        <v>871</v>
      </c>
      <c r="B430" s="15">
        <f t="shared" si="36"/>
        <v>4</v>
      </c>
      <c r="C430" s="15" t="str">
        <f t="shared" si="37"/>
        <v>Taj</v>
      </c>
      <c r="D430" s="15">
        <f t="shared" si="38"/>
        <v>14</v>
      </c>
      <c r="E430" s="15" t="str">
        <f t="shared" si="39"/>
        <v xml:space="preserve"> Gibson</v>
      </c>
      <c r="F430" s="15" t="str">
        <f t="shared" si="40"/>
        <v>Taj Gibson</v>
      </c>
      <c r="G430">
        <f t="shared" si="41"/>
        <v>67</v>
      </c>
    </row>
    <row r="431" spans="1:7" ht="18" x14ac:dyDescent="0.2">
      <c r="A431" s="14">
        <v>71</v>
      </c>
      <c r="B431" s="15" t="e">
        <f t="shared" si="36"/>
        <v>#VALUE!</v>
      </c>
      <c r="C431" s="15" t="e">
        <f t="shared" si="37"/>
        <v>#VALUE!</v>
      </c>
      <c r="D431" s="15">
        <f t="shared" si="38"/>
        <v>2</v>
      </c>
      <c r="E431" s="15" t="e">
        <f t="shared" si="39"/>
        <v>#VALUE!</v>
      </c>
      <c r="F431" s="15" t="e">
        <f t="shared" si="40"/>
        <v>#VALUE!</v>
      </c>
      <c r="G431">
        <f t="shared" si="41"/>
        <v>71</v>
      </c>
    </row>
    <row r="432" spans="1:7" x14ac:dyDescent="0.2">
      <c r="A432" s="15" t="s">
        <v>1031</v>
      </c>
      <c r="B432" s="15">
        <f t="shared" si="36"/>
        <v>7</v>
      </c>
      <c r="C432" s="15" t="str">
        <f t="shared" si="37"/>
        <v>Dennis</v>
      </c>
      <c r="D432" s="15">
        <f t="shared" si="38"/>
        <v>19</v>
      </c>
      <c r="E432" s="15" t="str">
        <f t="shared" si="39"/>
        <v xml:space="preserve"> Schröder</v>
      </c>
      <c r="F432" s="15" t="str">
        <f t="shared" si="40"/>
        <v>Dennis Schröder</v>
      </c>
      <c r="G432">
        <f t="shared" si="41"/>
        <v>71</v>
      </c>
    </row>
    <row r="433" spans="1:7" ht="18" x14ac:dyDescent="0.2">
      <c r="A433" s="14">
        <v>77</v>
      </c>
      <c r="B433" s="15" t="e">
        <f t="shared" si="36"/>
        <v>#VALUE!</v>
      </c>
      <c r="C433" s="15" t="e">
        <f t="shared" si="37"/>
        <v>#VALUE!</v>
      </c>
      <c r="D433" s="15">
        <f t="shared" si="38"/>
        <v>2</v>
      </c>
      <c r="E433" s="15" t="e">
        <f t="shared" si="39"/>
        <v>#VALUE!</v>
      </c>
      <c r="F433" s="15" t="e">
        <f t="shared" si="40"/>
        <v>#VALUE!</v>
      </c>
      <c r="G433">
        <f t="shared" si="41"/>
        <v>77</v>
      </c>
    </row>
    <row r="434" spans="1:7" x14ac:dyDescent="0.2">
      <c r="A434" s="15" t="s">
        <v>872</v>
      </c>
      <c r="B434" s="15">
        <f t="shared" si="36"/>
        <v>5</v>
      </c>
      <c r="C434" s="15" t="str">
        <f t="shared" si="37"/>
        <v>Luka</v>
      </c>
      <c r="D434" s="15">
        <f t="shared" si="38"/>
        <v>15</v>
      </c>
      <c r="E434" s="15" t="str">
        <f t="shared" si="39"/>
        <v xml:space="preserve"> Dončić</v>
      </c>
      <c r="F434" s="15" t="str">
        <f t="shared" si="40"/>
        <v>Luka Dončić</v>
      </c>
      <c r="G434">
        <f t="shared" si="41"/>
        <v>77</v>
      </c>
    </row>
    <row r="435" spans="1:7" x14ac:dyDescent="0.2">
      <c r="A435" s="15" t="s">
        <v>1032</v>
      </c>
      <c r="B435" s="15">
        <f t="shared" si="36"/>
        <v>5</v>
      </c>
      <c r="C435" s="15" t="str">
        <f t="shared" si="37"/>
        <v>Omer</v>
      </c>
      <c r="D435" s="15">
        <f t="shared" si="38"/>
        <v>18</v>
      </c>
      <c r="E435" s="15" t="str">
        <f t="shared" si="39"/>
        <v xml:space="preserve"> Yurtseven</v>
      </c>
      <c r="F435" s="15" t="str">
        <f t="shared" si="40"/>
        <v>Omer Yurtseven</v>
      </c>
      <c r="G435">
        <f t="shared" si="41"/>
        <v>77</v>
      </c>
    </row>
    <row r="436" spans="1:7" ht="18" x14ac:dyDescent="0.2">
      <c r="A436" s="14">
        <v>81</v>
      </c>
      <c r="B436" s="15" t="e">
        <f t="shared" si="36"/>
        <v>#VALUE!</v>
      </c>
      <c r="C436" s="15" t="e">
        <f t="shared" si="37"/>
        <v>#VALUE!</v>
      </c>
      <c r="D436" s="15">
        <f t="shared" si="38"/>
        <v>2</v>
      </c>
      <c r="E436" s="15" t="e">
        <f t="shared" si="39"/>
        <v>#VALUE!</v>
      </c>
      <c r="F436" s="15" t="e">
        <f t="shared" si="40"/>
        <v>#VALUE!</v>
      </c>
      <c r="G436">
        <f t="shared" si="41"/>
        <v>81</v>
      </c>
    </row>
    <row r="437" spans="1:7" x14ac:dyDescent="0.2">
      <c r="A437" s="15" t="s">
        <v>873</v>
      </c>
      <c r="B437" s="15">
        <f t="shared" si="36"/>
        <v>5</v>
      </c>
      <c r="C437" s="15" t="str">
        <f t="shared" si="37"/>
        <v>Miye</v>
      </c>
      <c r="D437" s="15">
        <f t="shared" si="38"/>
        <v>12</v>
      </c>
      <c r="E437" s="15" t="str">
        <f t="shared" si="39"/>
        <v xml:space="preserve"> Oni</v>
      </c>
      <c r="F437" s="15" t="str">
        <f t="shared" si="40"/>
        <v>Miye Oni</v>
      </c>
      <c r="G437">
        <f t="shared" si="41"/>
        <v>81</v>
      </c>
    </row>
    <row r="438" spans="1:7" ht="18" x14ac:dyDescent="0.2">
      <c r="A438" s="14">
        <v>95</v>
      </c>
      <c r="B438" s="15" t="e">
        <f t="shared" si="36"/>
        <v>#VALUE!</v>
      </c>
      <c r="C438" s="15" t="e">
        <f t="shared" si="37"/>
        <v>#VALUE!</v>
      </c>
      <c r="D438" s="15">
        <f t="shared" si="38"/>
        <v>2</v>
      </c>
      <c r="E438" s="15" t="e">
        <f t="shared" si="39"/>
        <v>#VALUE!</v>
      </c>
      <c r="F438" s="15" t="e">
        <f t="shared" si="40"/>
        <v>#VALUE!</v>
      </c>
      <c r="G438">
        <f t="shared" si="41"/>
        <v>95</v>
      </c>
    </row>
    <row r="439" spans="1:7" x14ac:dyDescent="0.2">
      <c r="A439" s="15" t="s">
        <v>1033</v>
      </c>
      <c r="B439" s="15">
        <f t="shared" si="36"/>
        <v>9</v>
      </c>
      <c r="C439" s="15" t="str">
        <f t="shared" si="37"/>
        <v>DeAndre'</v>
      </c>
      <c r="D439" s="15">
        <f t="shared" si="38"/>
        <v>19</v>
      </c>
      <c r="E439" s="15" t="str">
        <f t="shared" si="39"/>
        <v xml:space="preserve"> Bembry</v>
      </c>
      <c r="F439" s="15" t="str">
        <f t="shared" si="40"/>
        <v>DeAndre' Bembry</v>
      </c>
      <c r="G439">
        <f t="shared" si="41"/>
        <v>95</v>
      </c>
    </row>
    <row r="440" spans="1:7" x14ac:dyDescent="0.2">
      <c r="A440" s="15" t="s">
        <v>874</v>
      </c>
      <c r="B440" s="15">
        <f t="shared" si="36"/>
        <v>5</v>
      </c>
      <c r="C440" s="15" t="str">
        <f t="shared" si="37"/>
        <v>Juan</v>
      </c>
      <c r="D440" s="15">
        <f t="shared" si="38"/>
        <v>25</v>
      </c>
      <c r="E440" s="15" t="str">
        <f t="shared" si="39"/>
        <v xml:space="preserve"> Toscano-Anderson</v>
      </c>
      <c r="F440" s="15" t="str">
        <f t="shared" si="40"/>
        <v>Juan Toscano-Anderson</v>
      </c>
      <c r="G440">
        <f t="shared" si="41"/>
        <v>95</v>
      </c>
    </row>
    <row r="441" spans="1:7" ht="18" x14ac:dyDescent="0.2">
      <c r="A441" s="14">
        <v>99</v>
      </c>
      <c r="B441" s="15" t="e">
        <f t="shared" si="36"/>
        <v>#VALUE!</v>
      </c>
      <c r="C441" s="15" t="e">
        <f t="shared" si="37"/>
        <v>#VALUE!</v>
      </c>
      <c r="D441" s="15">
        <f t="shared" si="38"/>
        <v>2</v>
      </c>
      <c r="E441" s="15" t="e">
        <f t="shared" si="39"/>
        <v>#VALUE!</v>
      </c>
      <c r="F441" s="15" t="e">
        <f t="shared" si="40"/>
        <v>#VALUE!</v>
      </c>
      <c r="G441">
        <f t="shared" si="41"/>
        <v>99</v>
      </c>
    </row>
    <row r="442" spans="1:7" x14ac:dyDescent="0.2">
      <c r="A442" s="15" t="s">
        <v>875</v>
      </c>
      <c r="B442" s="15">
        <f t="shared" si="36"/>
        <v>4</v>
      </c>
      <c r="C442" s="15" t="str">
        <f t="shared" si="37"/>
        <v>Jae</v>
      </c>
      <c r="D442" s="15">
        <f t="shared" si="38"/>
        <v>15</v>
      </c>
      <c r="E442" s="15" t="str">
        <f t="shared" si="39"/>
        <v xml:space="preserve"> Crowder</v>
      </c>
      <c r="F442" s="15" t="str">
        <f t="shared" si="40"/>
        <v>Jae Crowder</v>
      </c>
      <c r="G442">
        <f t="shared" si="41"/>
        <v>99</v>
      </c>
    </row>
    <row r="443" spans="1:7" x14ac:dyDescent="0.2">
      <c r="A443" s="17" t="s">
        <v>1034</v>
      </c>
      <c r="B443" s="15">
        <f t="shared" si="36"/>
        <v>6</v>
      </c>
      <c r="C443" s="15" t="str">
        <f t="shared" si="37"/>
        <v>Tacko</v>
      </c>
      <c r="D443" s="15">
        <f t="shared" si="38"/>
        <v>14</v>
      </c>
      <c r="E443" s="15" t="str">
        <f t="shared" si="39"/>
        <v xml:space="preserve"> Fall</v>
      </c>
      <c r="F443" s="15" t="str">
        <f t="shared" si="40"/>
        <v>Tacko Fall</v>
      </c>
      <c r="G443">
        <f t="shared" si="41"/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2021-10-25T08:57:45Z</dcterms:modified>
</cp:coreProperties>
</file>