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ythonProjects\Comments-On-GrimolinRussel22\fun_homework\"/>
    </mc:Choice>
  </mc:AlternateContent>
  <xr:revisionPtr revIDLastSave="0" documentId="13_ncr:1_{B7AB2CE7-C99C-44A8-A8FB-8DE5D00C1438}" xr6:coauthVersionLast="47" xr6:coauthVersionMax="47" xr10:uidLastSave="{00000000-0000-0000-0000-000000000000}"/>
  <bookViews>
    <workbookView minimized="1" xWindow="-5070" yWindow="0" windowWidth="4995" windowHeight="3255" xr2:uid="{9C61E320-E6CD-44F9-BB0F-98B2DBEDC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3" i="1" l="1" a="1"/>
  <c r="S63" i="1" s="1"/>
  <c r="K63" i="1" a="1"/>
  <c r="L63" i="1" s="1"/>
  <c r="I51" i="1" a="1"/>
  <c r="I51" i="1" s="1"/>
  <c r="K32" i="1"/>
  <c r="I2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4" i="1"/>
  <c r="B22" i="1"/>
  <c r="T63" i="1" l="1"/>
  <c r="K63" i="1"/>
  <c r="I53" i="1"/>
  <c r="I52" i="1"/>
  <c r="I58" i="1"/>
  <c r="I54" i="1"/>
  <c r="I57" i="1"/>
  <c r="I56" i="1"/>
  <c r="I59" i="1"/>
  <c r="I55" i="1"/>
</calcChain>
</file>

<file path=xl/sharedStrings.xml><?xml version="1.0" encoding="utf-8"?>
<sst xmlns="http://schemas.openxmlformats.org/spreadsheetml/2006/main" count="11" uniqueCount="7">
  <si>
    <t>Q^2[fm^-2]</t>
  </si>
  <si>
    <t>G_E</t>
  </si>
  <si>
    <t>dG_e</t>
  </si>
  <si>
    <t>Column1</t>
  </si>
  <si>
    <t>Column2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</si>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</sst>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2.98</c:v>
                </c:pt>
                <c:pt idx="1">
                  <c:v>2.2000000000000002</c:v>
                </c:pt>
                <c:pt idx="2">
                  <c:v>2</c:v>
                </c:pt>
                <c:pt idx="3">
                  <c:v>2</c:v>
                </c:pt>
                <c:pt idx="4">
                  <c:v>1.6</c:v>
                </c:pt>
                <c:pt idx="5">
                  <c:v>1.38</c:v>
                </c:pt>
                <c:pt idx="6">
                  <c:v>1.3</c:v>
                </c:pt>
                <c:pt idx="7">
                  <c:v>1.05</c:v>
                </c:pt>
                <c:pt idx="8">
                  <c:v>1</c:v>
                </c:pt>
                <c:pt idx="9">
                  <c:v>0.93</c:v>
                </c:pt>
                <c:pt idx="10">
                  <c:v>0.79</c:v>
                </c:pt>
                <c:pt idx="11">
                  <c:v>0.62</c:v>
                </c:pt>
                <c:pt idx="12">
                  <c:v>0.6</c:v>
                </c:pt>
                <c:pt idx="13">
                  <c:v>0.56999999999999995</c:v>
                </c:pt>
                <c:pt idx="14">
                  <c:v>0.49</c:v>
                </c:pt>
                <c:pt idx="15">
                  <c:v>0.36</c:v>
                </c:pt>
                <c:pt idx="16">
                  <c:v>0.3</c:v>
                </c:pt>
                <c:pt idx="17">
                  <c:v>0.3</c:v>
                </c:pt>
                <c:pt idx="18">
                  <c:v>0.28000000000000003</c:v>
                </c:pt>
              </c:numCache>
            </c:numRef>
          </c:xVal>
          <c:yVal>
            <c:numRef>
              <c:f>Sheet1!$B$3:$B$21</c:f>
              <c:numCache>
                <c:formatCode>General</c:formatCode>
                <c:ptCount val="19"/>
                <c:pt idx="0">
                  <c:v>0.72499999999999998</c:v>
                </c:pt>
                <c:pt idx="1">
                  <c:v>0.79</c:v>
                </c:pt>
                <c:pt idx="2">
                  <c:v>0.78400000000000003</c:v>
                </c:pt>
                <c:pt idx="3">
                  <c:v>0.81</c:v>
                </c:pt>
                <c:pt idx="4">
                  <c:v>0.84899999999999998</c:v>
                </c:pt>
                <c:pt idx="5">
                  <c:v>0.873</c:v>
                </c:pt>
                <c:pt idx="6">
                  <c:v>0.86699999999999999</c:v>
                </c:pt>
                <c:pt idx="7">
                  <c:v>0.88400000000000001</c:v>
                </c:pt>
                <c:pt idx="8">
                  <c:v>0.88100000000000001</c:v>
                </c:pt>
                <c:pt idx="9">
                  <c:v>0.84799999999999998</c:v>
                </c:pt>
                <c:pt idx="10">
                  <c:v>0.92</c:v>
                </c:pt>
                <c:pt idx="11">
                  <c:v>0.92200000000000004</c:v>
                </c:pt>
                <c:pt idx="12">
                  <c:v>0.94</c:v>
                </c:pt>
                <c:pt idx="13">
                  <c:v>0.91500000000000004</c:v>
                </c:pt>
                <c:pt idx="14">
                  <c:v>0.93300000000000005</c:v>
                </c:pt>
                <c:pt idx="15">
                  <c:v>0.96699999999999997</c:v>
                </c:pt>
                <c:pt idx="16">
                  <c:v>0.95899999999999996</c:v>
                </c:pt>
                <c:pt idx="17">
                  <c:v>0.97399999999999998</c:v>
                </c:pt>
                <c:pt idx="18">
                  <c:v>0.97299999999999998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E5-4F3E-BCF0-5BEAB3FAB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512415"/>
        <c:axId val="1554512831"/>
      </c:scatterChart>
      <c:valAx>
        <c:axId val="155451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512831"/>
        <c:crosses val="autoZero"/>
        <c:crossBetween val="midCat"/>
      </c:valAx>
      <c:valAx>
        <c:axId val="1554512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512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5995447251558012E-2"/>
                  <c:y val="-0.166959521209848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Sheet1!$H$63:$H$78</c:f>
              <c:numCache>
                <c:formatCode>General</c:formatCode>
                <c:ptCount val="16"/>
                <c:pt idx="0">
                  <c:v>0.28999999999999998</c:v>
                </c:pt>
                <c:pt idx="1">
                  <c:v>0.33</c:v>
                </c:pt>
                <c:pt idx="2">
                  <c:v>0.42499999999999999</c:v>
                </c:pt>
                <c:pt idx="3">
                  <c:v>0.53</c:v>
                </c:pt>
                <c:pt idx="4">
                  <c:v>0.58499999999999996</c:v>
                </c:pt>
                <c:pt idx="5">
                  <c:v>0.61</c:v>
                </c:pt>
                <c:pt idx="6">
                  <c:v>0.70499999999999996</c:v>
                </c:pt>
                <c:pt idx="7">
                  <c:v>0.86</c:v>
                </c:pt>
                <c:pt idx="8">
                  <c:v>0.96499999999999997</c:v>
                </c:pt>
                <c:pt idx="9">
                  <c:v>1.0249999999999999</c:v>
                </c:pt>
                <c:pt idx="10">
                  <c:v>1.175</c:v>
                </c:pt>
                <c:pt idx="11">
                  <c:v>1.34</c:v>
                </c:pt>
                <c:pt idx="12">
                  <c:v>1.49</c:v>
                </c:pt>
                <c:pt idx="13">
                  <c:v>1.8</c:v>
                </c:pt>
                <c:pt idx="14">
                  <c:v>2.1</c:v>
                </c:pt>
                <c:pt idx="15">
                  <c:v>2.59</c:v>
                </c:pt>
              </c:numCache>
            </c:numRef>
          </c:xVal>
          <c:yVal>
            <c:numRef>
              <c:f>Sheet1!$I$63:$I$78</c:f>
              <c:numCache>
                <c:formatCode>General</c:formatCode>
                <c:ptCount val="16"/>
                <c:pt idx="0">
                  <c:v>-0.05</c:v>
                </c:pt>
                <c:pt idx="1">
                  <c:v>0.1166667</c:v>
                </c:pt>
                <c:pt idx="2">
                  <c:v>0.26153845999999997</c:v>
                </c:pt>
                <c:pt idx="3">
                  <c:v>0.22500000000000001</c:v>
                </c:pt>
                <c:pt idx="4">
                  <c:v>-0.83330000000000004</c:v>
                </c:pt>
                <c:pt idx="5">
                  <c:v>0.9</c:v>
                </c:pt>
                <c:pt idx="6">
                  <c:v>1.1764709999999999E-2</c:v>
                </c:pt>
                <c:pt idx="7">
                  <c:v>0.51428571000000001</c:v>
                </c:pt>
                <c:pt idx="8">
                  <c:v>-0.47142856999999999</c:v>
                </c:pt>
                <c:pt idx="9">
                  <c:v>0.06</c:v>
                </c:pt>
                <c:pt idx="10">
                  <c:v>6.8000000000000005E-2</c:v>
                </c:pt>
                <c:pt idx="11">
                  <c:v>-7.4999999999999997E-2</c:v>
                </c:pt>
                <c:pt idx="12">
                  <c:v>0.10909091</c:v>
                </c:pt>
                <c:pt idx="13">
                  <c:v>1.6250000000000001E-2</c:v>
                </c:pt>
                <c:pt idx="14">
                  <c:v>0.03</c:v>
                </c:pt>
                <c:pt idx="15">
                  <c:v>8.3333000000000004E-2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E5-4E77-A315-303499256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526511"/>
        <c:axId val="652523183"/>
      </c:scatterChart>
      <c:valAx>
        <c:axId val="65252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523183"/>
        <c:crosses val="autoZero"/>
        <c:crossBetween val="midCat"/>
      </c:valAx>
      <c:valAx>
        <c:axId val="65252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52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15</xdr:row>
      <xdr:rowOff>157162</xdr:rowOff>
    </xdr:from>
    <xdr:to>
      <xdr:col>27</xdr:col>
      <xdr:colOff>495300</xdr:colOff>
      <xdr:row>30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E8E29-0D48-D1AC-A0DE-3EC8558CA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65</xdr:row>
      <xdr:rowOff>66675</xdr:rowOff>
    </xdr:from>
    <xdr:to>
      <xdr:col>6</xdr:col>
      <xdr:colOff>114300</xdr:colOff>
      <xdr:row>77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6286C3-D8D5-ADD1-6C6F-E5EA8FBAE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3B393-FC91-4015-A7AB-191B7C2E29D4}" name="Table1" displayName="Table1" ref="A2:B22" totalsRowCount="1">
  <autoFilter ref="A2:B21" xr:uid="{5193B393-FC91-4015-A7AB-191B7C2E29D4}"/>
  <sortState xmlns:xlrd2="http://schemas.microsoft.com/office/spreadsheetml/2017/richdata2" ref="A3:B21">
    <sortCondition descending="1" ref="A3:A21"/>
  </sortState>
  <tableColumns count="2">
    <tableColumn id="1" xr3:uid="{8FD4E51B-EE15-4914-867B-CE43D574CF6E}" name="Column1"/>
    <tableColumn id="2" xr3:uid="{2AE7F782-C077-4231-979C-7815529CBDFE}" name="Column2" totalsRowFunction="custom">
      <totalsRowFormula>TREND(B3:B21, A3:A21, A22:A24)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0DC7-32A7-406C-9EF8-C4FB742DB579}">
  <dimension ref="A1:T81"/>
  <sheetViews>
    <sheetView tabSelected="1" topLeftCell="A37" workbookViewId="0">
      <selection activeCell="N69" sqref="N69"/>
    </sheetView>
  </sheetViews>
  <sheetFormatPr defaultRowHeight="15" x14ac:dyDescent="0.25"/>
  <cols>
    <col min="1" max="2" width="1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</v>
      </c>
      <c r="B2" t="s">
        <v>4</v>
      </c>
      <c r="C2">
        <v>1.4E-2</v>
      </c>
    </row>
    <row r="3" spans="1:11" x14ac:dyDescent="0.25">
      <c r="A3">
        <v>2.98</v>
      </c>
      <c r="B3">
        <v>0.72499999999999998</v>
      </c>
      <c r="C3">
        <v>0.01</v>
      </c>
      <c r="H3">
        <v>1</v>
      </c>
      <c r="I3">
        <v>2</v>
      </c>
    </row>
    <row r="4" spans="1:11" x14ac:dyDescent="0.25">
      <c r="A4">
        <v>2.2000000000000002</v>
      </c>
      <c r="B4">
        <v>0.79</v>
      </c>
      <c r="C4">
        <v>6.0000000000000001E-3</v>
      </c>
      <c r="H4" s="1">
        <v>0.28000000000000003</v>
      </c>
      <c r="I4" s="2">
        <v>0.97299999999999998</v>
      </c>
      <c r="K4">
        <f>H4*-1</f>
        <v>-0.28000000000000003</v>
      </c>
    </row>
    <row r="5" spans="1:11" x14ac:dyDescent="0.25">
      <c r="A5">
        <v>2</v>
      </c>
      <c r="B5">
        <v>0.78400000000000003</v>
      </c>
      <c r="C5">
        <v>0.04</v>
      </c>
      <c r="H5" s="1">
        <v>0.3</v>
      </c>
      <c r="I5" s="2">
        <v>0.95899999999999996</v>
      </c>
      <c r="K5">
        <f>H5*-1</f>
        <v>-0.3</v>
      </c>
    </row>
    <row r="6" spans="1:11" x14ac:dyDescent="0.25">
      <c r="A6">
        <v>2</v>
      </c>
      <c r="B6">
        <v>0.81</v>
      </c>
      <c r="C6">
        <v>8.9999999999999993E-3</v>
      </c>
      <c r="H6" s="3">
        <v>0.3</v>
      </c>
      <c r="I6" s="4">
        <v>0.97399999999999998</v>
      </c>
      <c r="K6">
        <f>H6*-1</f>
        <v>-0.3</v>
      </c>
    </row>
    <row r="7" spans="1:11" x14ac:dyDescent="0.25">
      <c r="A7">
        <v>1.6</v>
      </c>
      <c r="B7">
        <v>0.84899999999999998</v>
      </c>
      <c r="C7">
        <v>3.6999999999999998E-2</v>
      </c>
      <c r="H7" s="3">
        <v>0.36</v>
      </c>
      <c r="I7" s="4">
        <v>0.96699999999999997</v>
      </c>
      <c r="K7">
        <f>H7*-1</f>
        <v>-0.36</v>
      </c>
    </row>
    <row r="8" spans="1:11" x14ac:dyDescent="0.25">
      <c r="A8">
        <v>1.38</v>
      </c>
      <c r="B8">
        <v>0.873</v>
      </c>
      <c r="C8">
        <v>7.0000000000000001E-3</v>
      </c>
      <c r="H8" s="1">
        <v>0.49</v>
      </c>
      <c r="I8" s="2">
        <v>0.93300000000000005</v>
      </c>
      <c r="K8">
        <f>H8*-1</f>
        <v>-0.49</v>
      </c>
    </row>
    <row r="9" spans="1:11" x14ac:dyDescent="0.25">
      <c r="A9">
        <v>1.3</v>
      </c>
      <c r="B9">
        <v>0.86699999999999999</v>
      </c>
      <c r="C9">
        <v>0.01</v>
      </c>
      <c r="H9" s="3">
        <v>0.56999999999999995</v>
      </c>
      <c r="I9" s="4">
        <v>0.91500000000000004</v>
      </c>
      <c r="K9">
        <f>H9*-1</f>
        <v>-0.56999999999999995</v>
      </c>
    </row>
    <row r="10" spans="1:11" x14ac:dyDescent="0.25">
      <c r="A10">
        <v>1.05</v>
      </c>
      <c r="B10">
        <v>0.88400000000000001</v>
      </c>
      <c r="C10">
        <v>3.6999999999999998E-2</v>
      </c>
      <c r="H10" s="1">
        <v>0.6</v>
      </c>
      <c r="I10" s="2">
        <v>0.94</v>
      </c>
      <c r="K10">
        <f>H10*-1</f>
        <v>-0.6</v>
      </c>
    </row>
    <row r="11" spans="1:11" x14ac:dyDescent="0.25">
      <c r="A11">
        <v>1</v>
      </c>
      <c r="B11">
        <v>0.88100000000000001</v>
      </c>
      <c r="C11">
        <v>3.4000000000000002E-2</v>
      </c>
      <c r="H11" s="3">
        <v>0.62</v>
      </c>
      <c r="I11" s="4">
        <v>0.92200000000000004</v>
      </c>
      <c r="K11">
        <f>H11*-1</f>
        <v>-0.62</v>
      </c>
    </row>
    <row r="12" spans="1:11" x14ac:dyDescent="0.25">
      <c r="A12">
        <v>0.93</v>
      </c>
      <c r="B12">
        <v>0.84799999999999998</v>
      </c>
      <c r="C12">
        <v>8.9999999999999993E-3</v>
      </c>
      <c r="H12" s="1">
        <v>0.79</v>
      </c>
      <c r="I12" s="2">
        <v>0.92</v>
      </c>
      <c r="K12">
        <f>H12*-1</f>
        <v>-0.79</v>
      </c>
    </row>
    <row r="13" spans="1:11" x14ac:dyDescent="0.25">
      <c r="A13">
        <v>0.79</v>
      </c>
      <c r="B13">
        <v>0.92</v>
      </c>
      <c r="C13">
        <v>8.9999999999999993E-3</v>
      </c>
      <c r="H13" s="3">
        <v>0.93</v>
      </c>
      <c r="I13" s="4">
        <v>0.84799999999999998</v>
      </c>
      <c r="K13">
        <f>H13*-1</f>
        <v>-0.93</v>
      </c>
    </row>
    <row r="14" spans="1:11" x14ac:dyDescent="0.25">
      <c r="A14">
        <v>0.62</v>
      </c>
      <c r="B14">
        <v>0.92200000000000004</v>
      </c>
      <c r="C14">
        <v>2.5000000000000001E-2</v>
      </c>
      <c r="H14" s="1">
        <v>1</v>
      </c>
      <c r="I14" s="2">
        <v>0.88100000000000001</v>
      </c>
      <c r="K14">
        <f>H14*-1</f>
        <v>-1</v>
      </c>
    </row>
    <row r="15" spans="1:11" x14ac:dyDescent="0.25">
      <c r="A15">
        <v>0.6</v>
      </c>
      <c r="B15">
        <v>0.94</v>
      </c>
      <c r="C15">
        <v>3.5999999999999997E-2</v>
      </c>
      <c r="H15" s="3">
        <v>1.05</v>
      </c>
      <c r="I15" s="4">
        <v>0.88400000000000001</v>
      </c>
      <c r="K15">
        <f>H15*-1</f>
        <v>-1.05</v>
      </c>
    </row>
    <row r="16" spans="1:11" x14ac:dyDescent="0.25">
      <c r="A16">
        <v>0.56999999999999995</v>
      </c>
      <c r="B16">
        <v>0.91500000000000004</v>
      </c>
      <c r="C16">
        <v>4.0000000000000001E-3</v>
      </c>
      <c r="H16" s="1">
        <v>1.3</v>
      </c>
      <c r="I16" s="2">
        <v>0.86699999999999999</v>
      </c>
      <c r="K16">
        <f>H16*-1</f>
        <v>-1.3</v>
      </c>
    </row>
    <row r="17" spans="1:11" x14ac:dyDescent="0.25">
      <c r="A17">
        <v>0.49</v>
      </c>
      <c r="B17">
        <v>0.93300000000000005</v>
      </c>
      <c r="C17">
        <v>1.2999999999999999E-2</v>
      </c>
      <c r="H17" s="3">
        <v>1.38</v>
      </c>
      <c r="I17" s="4">
        <v>0.873</v>
      </c>
      <c r="K17">
        <f>H17*-1</f>
        <v>-1.38</v>
      </c>
    </row>
    <row r="18" spans="1:11" x14ac:dyDescent="0.25">
      <c r="A18">
        <v>0.36</v>
      </c>
      <c r="B18">
        <v>0.96699999999999997</v>
      </c>
      <c r="C18">
        <v>2.4E-2</v>
      </c>
      <c r="H18" s="1">
        <v>1.6</v>
      </c>
      <c r="I18" s="2">
        <v>0.84899999999999998</v>
      </c>
      <c r="K18">
        <f>H18*-1</f>
        <v>-1.6</v>
      </c>
    </row>
    <row r="19" spans="1:11" x14ac:dyDescent="0.25">
      <c r="A19">
        <v>0.3</v>
      </c>
      <c r="B19">
        <v>0.95899999999999996</v>
      </c>
      <c r="C19">
        <v>6.0000000000000001E-3</v>
      </c>
      <c r="H19" s="1">
        <v>2</v>
      </c>
      <c r="I19" s="2">
        <v>0.78400000000000003</v>
      </c>
      <c r="K19">
        <f>H19*-1</f>
        <v>-2</v>
      </c>
    </row>
    <row r="20" spans="1:11" x14ac:dyDescent="0.25">
      <c r="A20">
        <v>0.3</v>
      </c>
      <c r="B20">
        <v>0.97399999999999998</v>
      </c>
      <c r="C20">
        <v>2.1000000000000001E-2</v>
      </c>
      <c r="H20" s="3">
        <v>2</v>
      </c>
      <c r="I20" s="4">
        <v>0.81</v>
      </c>
      <c r="K20">
        <f>H20*-1</f>
        <v>-2</v>
      </c>
    </row>
    <row r="21" spans="1:11" x14ac:dyDescent="0.25">
      <c r="A21">
        <v>0.28000000000000003</v>
      </c>
      <c r="B21">
        <v>0.97299999999999998</v>
      </c>
      <c r="H21" s="3">
        <v>2.2000000000000002</v>
      </c>
      <c r="I21" s="4">
        <v>0.79</v>
      </c>
      <c r="K21">
        <f>H21*-1</f>
        <v>-2.2000000000000002</v>
      </c>
    </row>
    <row r="22" spans="1:11" ht="15.75" thickBot="1" x14ac:dyDescent="0.3">
      <c r="B22" t="e">
        <f>TREND(B3:B21, A3:A21, A22:A24)</f>
        <v>#VALUE!</v>
      </c>
      <c r="H22" s="1">
        <v>2.98</v>
      </c>
      <c r="I22" s="2">
        <v>0.72499999999999998</v>
      </c>
      <c r="K22">
        <f>H22*-1</f>
        <v>-2.98</v>
      </c>
    </row>
    <row r="23" spans="1:11" ht="15.75" thickTop="1" x14ac:dyDescent="0.25">
      <c r="H23" s="5"/>
      <c r="I23" s="6" t="e">
        <f>TREND(I4:I22, H4:H22, H23:H25)</f>
        <v>#VALUE!</v>
      </c>
    </row>
    <row r="31" spans="1:11" x14ac:dyDescent="0.25">
      <c r="H31" t="s">
        <v>5</v>
      </c>
      <c r="I31" t="s">
        <v>6</v>
      </c>
    </row>
    <row r="32" spans="1:11" x14ac:dyDescent="0.25">
      <c r="H32" s="1">
        <v>0.28000000000000003</v>
      </c>
      <c r="I32" s="2">
        <v>0.97299999999999998</v>
      </c>
      <c r="K32">
        <f>LINEST(I32:I50,H32:H50)</f>
        <v>-9.01172551138123E-2</v>
      </c>
    </row>
    <row r="33" spans="8:9" x14ac:dyDescent="0.25">
      <c r="H33" s="1">
        <v>0.3</v>
      </c>
      <c r="I33" s="2">
        <v>0.95899999999999996</v>
      </c>
    </row>
    <row r="34" spans="8:9" x14ac:dyDescent="0.25">
      <c r="H34" s="3">
        <v>0.3</v>
      </c>
      <c r="I34" s="4">
        <v>0.97399999999999998</v>
      </c>
    </row>
    <row r="35" spans="8:9" x14ac:dyDescent="0.25">
      <c r="H35" s="3">
        <v>0.36</v>
      </c>
      <c r="I35" s="4">
        <v>0.96699999999999997</v>
      </c>
    </row>
    <row r="36" spans="8:9" x14ac:dyDescent="0.25">
      <c r="H36" s="1">
        <v>0.49</v>
      </c>
      <c r="I36" s="2">
        <v>0.93300000000000005</v>
      </c>
    </row>
    <row r="37" spans="8:9" x14ac:dyDescent="0.25">
      <c r="H37" s="3">
        <v>0.56999999999999995</v>
      </c>
      <c r="I37" s="4">
        <v>0.91500000000000004</v>
      </c>
    </row>
    <row r="38" spans="8:9" x14ac:dyDescent="0.25">
      <c r="H38" s="1">
        <v>0.6</v>
      </c>
      <c r="I38" s="2">
        <v>0.94</v>
      </c>
    </row>
    <row r="39" spans="8:9" x14ac:dyDescent="0.25">
      <c r="H39" s="3">
        <v>0.62</v>
      </c>
      <c r="I39" s="4">
        <v>0.92200000000000004</v>
      </c>
    </row>
    <row r="40" spans="8:9" x14ac:dyDescent="0.25">
      <c r="H40" s="1">
        <v>0.79</v>
      </c>
      <c r="I40" s="2">
        <v>0.92</v>
      </c>
    </row>
    <row r="41" spans="8:9" x14ac:dyDescent="0.25">
      <c r="H41" s="3">
        <v>0.93</v>
      </c>
      <c r="I41" s="4">
        <v>0.84799999999999998</v>
      </c>
    </row>
    <row r="42" spans="8:9" x14ac:dyDescent="0.25">
      <c r="H42" s="1">
        <v>1</v>
      </c>
      <c r="I42" s="2">
        <v>0.88100000000000001</v>
      </c>
    </row>
    <row r="43" spans="8:9" x14ac:dyDescent="0.25">
      <c r="H43" s="3">
        <v>1.05</v>
      </c>
      <c r="I43" s="4">
        <v>0.88400000000000001</v>
      </c>
    </row>
    <row r="44" spans="8:9" x14ac:dyDescent="0.25">
      <c r="H44" s="1">
        <v>1.3</v>
      </c>
      <c r="I44" s="2">
        <v>0.86699999999999999</v>
      </c>
    </row>
    <row r="45" spans="8:9" x14ac:dyDescent="0.25">
      <c r="H45" s="3">
        <v>1.38</v>
      </c>
      <c r="I45" s="4">
        <v>0.873</v>
      </c>
    </row>
    <row r="46" spans="8:9" x14ac:dyDescent="0.25">
      <c r="H46" s="1">
        <v>1.6</v>
      </c>
      <c r="I46" s="2">
        <v>0.84899999999999998</v>
      </c>
    </row>
    <row r="47" spans="8:9" x14ac:dyDescent="0.25">
      <c r="H47" s="1">
        <v>2</v>
      </c>
      <c r="I47" s="2">
        <v>0.78400000000000003</v>
      </c>
    </row>
    <row r="48" spans="8:9" x14ac:dyDescent="0.25">
      <c r="H48" s="3">
        <v>2</v>
      </c>
      <c r="I48" s="4">
        <v>0.81</v>
      </c>
    </row>
    <row r="49" spans="8:20" x14ac:dyDescent="0.25">
      <c r="H49" s="3">
        <v>2.2000000000000002</v>
      </c>
      <c r="I49" s="4">
        <v>0.79</v>
      </c>
    </row>
    <row r="50" spans="8:20" x14ac:dyDescent="0.25">
      <c r="H50" s="1">
        <v>2.98</v>
      </c>
      <c r="I50" s="2">
        <v>0.72499999999999998</v>
      </c>
    </row>
    <row r="51" spans="8:20" x14ac:dyDescent="0.25">
      <c r="I51">
        <f t="array" ref="I51:I59">TREND(I32:I50,H32:H50)</f>
        <v>0.95813206560032249</v>
      </c>
    </row>
    <row r="52" spans="8:20" x14ac:dyDescent="0.25">
      <c r="I52">
        <v>0.95632972049804632</v>
      </c>
    </row>
    <row r="53" spans="8:20" x14ac:dyDescent="0.25">
      <c r="I53">
        <v>0.95632972049804632</v>
      </c>
    </row>
    <row r="54" spans="8:20" x14ac:dyDescent="0.25">
      <c r="I54">
        <v>0.95092268519121759</v>
      </c>
    </row>
    <row r="55" spans="8:20" x14ac:dyDescent="0.25">
      <c r="I55">
        <v>0.93920744202642192</v>
      </c>
    </row>
    <row r="56" spans="8:20" x14ac:dyDescent="0.25">
      <c r="I56">
        <v>0.93199806161731702</v>
      </c>
    </row>
    <row r="57" spans="8:20" x14ac:dyDescent="0.25">
      <c r="I57">
        <v>0.92929454396390265</v>
      </c>
    </row>
    <row r="58" spans="8:20" x14ac:dyDescent="0.25">
      <c r="I58">
        <v>0.92749219886162637</v>
      </c>
    </row>
    <row r="59" spans="8:20" x14ac:dyDescent="0.25">
      <c r="I59">
        <v>0.91217226549227826</v>
      </c>
    </row>
    <row r="62" spans="8:20" x14ac:dyDescent="0.25">
      <c r="H62" t="s">
        <v>5</v>
      </c>
      <c r="I62" t="s">
        <v>6</v>
      </c>
      <c r="P62" t="s">
        <v>5</v>
      </c>
      <c r="Q62" t="s">
        <v>6</v>
      </c>
    </row>
    <row r="63" spans="8:20" x14ac:dyDescent="0.25">
      <c r="H63" s="1">
        <v>0.28999999999999998</v>
      </c>
      <c r="I63" s="2">
        <v>-0.05</v>
      </c>
      <c r="K63">
        <f t="array" ref="K63:L63">LINEST(I63:I78,H63:H78)</f>
        <v>-2.8922541643986801E-2</v>
      </c>
      <c r="L63">
        <v>9.0792379403241127E-2</v>
      </c>
      <c r="P63" s="1">
        <v>0.28999999999999998</v>
      </c>
      <c r="Q63" s="2">
        <v>-0.05</v>
      </c>
      <c r="S63">
        <f t="array" ref="S63:T63">LINEST(Q63:Q74,P63:P74)</f>
        <v>-3.4652259726283968E-2</v>
      </c>
      <c r="T63">
        <v>0.11123708035189322</v>
      </c>
    </row>
    <row r="64" spans="8:20" x14ac:dyDescent="0.25">
      <c r="H64" s="1">
        <v>0.33</v>
      </c>
      <c r="I64" s="2">
        <v>0.1166667</v>
      </c>
      <c r="P64" s="1">
        <v>0.33</v>
      </c>
      <c r="Q64" s="2">
        <v>0.1166667</v>
      </c>
    </row>
    <row r="65" spans="8:17" x14ac:dyDescent="0.25">
      <c r="H65" s="3">
        <v>0.42499999999999999</v>
      </c>
      <c r="I65" s="4">
        <v>0.26153845999999997</v>
      </c>
      <c r="P65" s="3">
        <v>0.42499999999999999</v>
      </c>
      <c r="Q65" s="4">
        <v>0.26153845999999997</v>
      </c>
    </row>
    <row r="66" spans="8:17" x14ac:dyDescent="0.25">
      <c r="H66" s="3">
        <v>0.53</v>
      </c>
      <c r="I66" s="4">
        <v>0.22500000000000001</v>
      </c>
      <c r="P66" s="3">
        <v>0.53</v>
      </c>
      <c r="Q66" s="4">
        <v>0.22500000000000001</v>
      </c>
    </row>
    <row r="67" spans="8:17" x14ac:dyDescent="0.25">
      <c r="H67" s="1">
        <v>0.58499999999999996</v>
      </c>
      <c r="I67" s="2">
        <v>-0.83330000000000004</v>
      </c>
      <c r="P67" s="1">
        <v>0.70499999999999996</v>
      </c>
      <c r="Q67" s="2">
        <v>1.1764709999999999E-2</v>
      </c>
    </row>
    <row r="68" spans="8:17" x14ac:dyDescent="0.25">
      <c r="H68" s="3">
        <v>0.61</v>
      </c>
      <c r="I68" s="4">
        <v>0.9</v>
      </c>
      <c r="P68" s="3">
        <v>1.0249999999999999</v>
      </c>
      <c r="Q68" s="4">
        <v>0.06</v>
      </c>
    </row>
    <row r="69" spans="8:17" x14ac:dyDescent="0.25">
      <c r="H69" s="1">
        <v>0.70499999999999996</v>
      </c>
      <c r="I69" s="2">
        <v>1.1764709999999999E-2</v>
      </c>
      <c r="P69" s="1">
        <v>1.175</v>
      </c>
      <c r="Q69" s="2">
        <v>6.8000000000000005E-2</v>
      </c>
    </row>
    <row r="70" spans="8:17" x14ac:dyDescent="0.25">
      <c r="H70" s="3">
        <v>0.86</v>
      </c>
      <c r="I70" s="4">
        <v>0.51428571000000001</v>
      </c>
      <c r="P70" s="3">
        <v>1.34</v>
      </c>
      <c r="Q70" s="4">
        <v>-7.4999999999999997E-2</v>
      </c>
    </row>
    <row r="71" spans="8:17" x14ac:dyDescent="0.25">
      <c r="H71" s="1">
        <v>0.96499999999999997</v>
      </c>
      <c r="I71" s="2">
        <v>-0.47142856999999999</v>
      </c>
      <c r="P71" s="1">
        <v>1.49</v>
      </c>
      <c r="Q71" s="2">
        <v>0.10909091</v>
      </c>
    </row>
    <row r="72" spans="8:17" x14ac:dyDescent="0.25">
      <c r="H72" s="3">
        <v>1.0249999999999999</v>
      </c>
      <c r="I72" s="4">
        <v>0.06</v>
      </c>
      <c r="P72" s="3">
        <v>1.8</v>
      </c>
      <c r="Q72" s="4">
        <v>1.6250000000000001E-2</v>
      </c>
    </row>
    <row r="73" spans="8:17" x14ac:dyDescent="0.25">
      <c r="H73" s="1">
        <v>1.175</v>
      </c>
      <c r="I73" s="2">
        <v>6.8000000000000005E-2</v>
      </c>
      <c r="P73" s="1">
        <v>2.1</v>
      </c>
      <c r="Q73" s="2">
        <v>0.03</v>
      </c>
    </row>
    <row r="74" spans="8:17" x14ac:dyDescent="0.25">
      <c r="H74" s="3">
        <v>1.34</v>
      </c>
      <c r="I74" s="4">
        <v>-7.4999999999999997E-2</v>
      </c>
      <c r="P74" s="1">
        <v>2.59</v>
      </c>
      <c r="Q74" s="2">
        <v>8.3333000000000004E-2</v>
      </c>
    </row>
    <row r="75" spans="8:17" x14ac:dyDescent="0.25">
      <c r="H75" s="1">
        <v>1.49</v>
      </c>
      <c r="I75" s="2">
        <v>0.10909091</v>
      </c>
    </row>
    <row r="76" spans="8:17" x14ac:dyDescent="0.25">
      <c r="H76" s="3">
        <v>1.8</v>
      </c>
      <c r="I76" s="4">
        <v>1.6250000000000001E-2</v>
      </c>
    </row>
    <row r="77" spans="8:17" x14ac:dyDescent="0.25">
      <c r="H77" s="1">
        <v>2.1</v>
      </c>
      <c r="I77" s="2">
        <v>0.03</v>
      </c>
    </row>
    <row r="78" spans="8:17" x14ac:dyDescent="0.25">
      <c r="H78" s="1">
        <v>2.59</v>
      </c>
      <c r="I78" s="2">
        <v>8.3333000000000004E-2</v>
      </c>
    </row>
    <row r="79" spans="8:17" x14ac:dyDescent="0.25">
      <c r="H79" s="3"/>
      <c r="I79" s="4"/>
    </row>
    <row r="80" spans="8:17" x14ac:dyDescent="0.25">
      <c r="H80" s="3"/>
      <c r="I80" s="4"/>
    </row>
    <row r="81" spans="8:9" x14ac:dyDescent="0.25">
      <c r="H81" s="1"/>
      <c r="I81" s="2"/>
    </row>
  </sheetData>
  <sortState xmlns:xlrd2="http://schemas.microsoft.com/office/spreadsheetml/2017/richdata2" ref="H4:I23">
    <sortCondition ref="H4:H23"/>
  </sortState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80AC0C-79CF-4ADF-BEE8-BBB13CBE20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2022-06-29T15:35:32Z</dcterms:created>
  <dcterms:modified xsi:type="dcterms:W3CDTF">2022-07-19T14:44:28Z</dcterms:modified>
</cp:coreProperties>
</file>